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10" activeTab="13"/>
  </bookViews>
  <sheets>
    <sheet name="封面" sheetId="1" r:id="rId1"/>
    <sheet name="目录" sheetId="2" r:id="rId2"/>
    <sheet name="01表部门预算收支总表" sheetId="3" r:id="rId3"/>
    <sheet name="02表非税收入征收计划表" sheetId="4" r:id="rId4"/>
    <sheet name="03表一般公共预算支出预算总表" sheetId="5" r:id="rId5"/>
    <sheet name="03-1表一般公共预算支出明细表-基本支出" sheetId="6" r:id="rId6"/>
    <sheet name="03-2表一般公共预算支出明细表-基本支出" sheetId="7" r:id="rId7"/>
    <sheet name="04表一般公共预算正常预算拨支出总表" sheetId="8" r:id="rId8"/>
    <sheet name="04-1表一般公共预算正常预算拨款支出明细表-基本支出" sheetId="9" r:id="rId9"/>
    <sheet name="04-2表一般公共预算正常预算拨款支出明细表-基本支出" sheetId="10" r:id="rId10"/>
    <sheet name="05表纳入一般公共预算拨款支出总表" sheetId="11" r:id="rId11"/>
    <sheet name="06表政府性基金预算支出总表" sheetId="12" r:id="rId12"/>
    <sheet name="07表政府采购预算表" sheetId="13" r:id="rId13"/>
    <sheet name="09三公经费-总表" sheetId="14" r:id="rId14"/>
  </sheets>
  <definedNames>
    <definedName name="_xlnm.Print_Area" localSheetId="2">'01表部门预算收支总表'!$A$1:$Q$24</definedName>
    <definedName name="_xlnm.Print_Area" localSheetId="3">'02表非税收入征收计划表'!$A$1:$AA$7</definedName>
    <definedName name="_xlnm.Print_Area" localSheetId="5">'03-1表一般公共预算支出明细表-基本支出'!$A$1:$AB$17</definedName>
    <definedName name="_xlnm.Print_Area" localSheetId="6">'03-2表一般公共预算支出明细表-基本支出'!$A$1:$AA$12</definedName>
    <definedName name="_xlnm.Print_Area" localSheetId="4">'03表一般公共预算支出预算总表'!$A$1:$AA$25</definedName>
    <definedName name="_xlnm.Print_Area" localSheetId="8">'04-1表一般公共预算正常预算拨款支出明细表-基本支出'!$A$1:$AB$17</definedName>
    <definedName name="_xlnm.Print_Area" localSheetId="9">'04-2表一般公共预算正常预算拨款支出明细表-基本支出'!$A$1:$AA$12</definedName>
    <definedName name="_xlnm.Print_Area" localSheetId="7">'04表一般公共预算正常预算拨支出总表'!$A$1:$AA$25</definedName>
    <definedName name="_xlnm.Print_Area" localSheetId="10">'05表纳入一般公共预算拨款支出总表'!$A$1:$R$10</definedName>
    <definedName name="_xlnm.Print_Area" localSheetId="11">'06表政府性基金预算支出总表'!$A$1:$R$6</definedName>
    <definedName name="_xlnm.Print_Area" localSheetId="12">'07表政府采购预算表'!$A$1:$T$7</definedName>
    <definedName name="_xlnm.Print_Area" localSheetId="13">'09三公经费-总表'!$A$1:$N$7</definedName>
    <definedName name="_xlnm.Print_Titles" localSheetId="3">'02表非税收入征收计划表'!$1:$7</definedName>
    <definedName name="_xlnm.Print_Titles" localSheetId="4">'03表一般公共预算支出预算总表'!$1:$6</definedName>
    <definedName name="_xlnm.Print_Titles" localSheetId="5">'03-1表一般公共预算支出明细表-基本支出'!$1:$8</definedName>
    <definedName name="_xlnm.Print_Titles" localSheetId="6">'03-2表一般公共预算支出明细表-基本支出'!$1:$8</definedName>
    <definedName name="_xlnm.Print_Titles" localSheetId="7">'04表一般公共预算正常预算拨支出总表'!$1:$7</definedName>
    <definedName name="_xlnm.Print_Titles" localSheetId="8">'04-1表一般公共预算正常预算拨款支出明细表-基本支出'!$1:$8</definedName>
    <definedName name="_xlnm.Print_Titles" localSheetId="9">'04-2表一般公共预算正常预算拨款支出明细表-基本支出'!$1:$8</definedName>
    <definedName name="_xlnm.Print_Titles" localSheetId="10">'05表纳入一般公共预算拨款支出总表'!$1:$6</definedName>
    <definedName name="_xlnm.Print_Titles" localSheetId="11">'06表政府性基金预算支出总表'!$1:$6</definedName>
    <definedName name="_xlnm.Print_Titles" localSheetId="12">'07表政府采购预算表'!$1:$7</definedName>
    <definedName name="_xlnm.Print_Titles" localSheetId="13">'09三公经费-总表'!$1:$5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<sst xmlns="http://schemas.openxmlformats.org/spreadsheetml/2006/main" count="626" uniqueCount="236">
  <si>
    <t>附件3：</t>
  </si>
  <si>
    <t>单位代码：</t>
  </si>
  <si>
    <t>单位名称：</t>
  </si>
  <si>
    <t>县级部门2016年收支预算表</t>
  </si>
  <si>
    <t xml:space="preserve">     </t>
  </si>
  <si>
    <t>编制日期：       年       月       日</t>
  </si>
  <si>
    <t>部门负责人：</t>
  </si>
  <si>
    <t>财务负责人：</t>
  </si>
  <si>
    <t xml:space="preserve">    制表人：</t>
  </si>
  <si>
    <t xml:space="preserve">      </t>
  </si>
  <si>
    <t xml:space="preserve">                 目           录</t>
  </si>
  <si>
    <t xml:space="preserve">          1、 预算01表—部门预算收支总表</t>
  </si>
  <si>
    <t xml:space="preserve">          2、 预算02表—非税收入征收计划表</t>
  </si>
  <si>
    <t xml:space="preserve">          3、 预算03表—一般公共预算支出总表</t>
  </si>
  <si>
    <t xml:space="preserve">          4、 预算03-1表—一般公共预算基本支出明细表</t>
  </si>
  <si>
    <t xml:space="preserve">          5、 预算03-2表—一般公共预算基本支出明细表</t>
  </si>
  <si>
    <t xml:space="preserve">          6、 预算04表—一般公共预算正常拨款支出总表</t>
  </si>
  <si>
    <t xml:space="preserve">          7、 预算04-1表—一般公共预算正常拨款基本支出明细表</t>
  </si>
  <si>
    <t xml:space="preserve">          8、 预算04-2表—一般公共预算正常拨款基本支出明细表</t>
  </si>
  <si>
    <t xml:space="preserve">          9、 预算05表—纳入一般公共预算非税收入支出总表</t>
  </si>
  <si>
    <t xml:space="preserve">          10、预算06表—政府性基金支出总表</t>
  </si>
  <si>
    <t xml:space="preserve">          11、预算07表—政府采购预算（计划）表</t>
  </si>
  <si>
    <t xml:space="preserve">          13、预算08表—三公经费预算表</t>
  </si>
  <si>
    <t>预算01表</t>
  </si>
  <si>
    <t xml:space="preserve"> 部  门  预  算  收  支  总  表</t>
  </si>
  <si>
    <t>单位名称</t>
  </si>
  <si>
    <t>单位：元</t>
  </si>
  <si>
    <t>收                             入</t>
  </si>
  <si>
    <t>支                        出</t>
  </si>
  <si>
    <t>项目</t>
  </si>
  <si>
    <t>金额</t>
  </si>
  <si>
    <t xml:space="preserve">项目
</t>
  </si>
  <si>
    <t>合计</t>
  </si>
  <si>
    <t>结转结余</t>
  </si>
  <si>
    <t>用事业单位基金弥补收支差额</t>
  </si>
  <si>
    <t>本年预算支出小计</t>
  </si>
  <si>
    <t>小计</t>
  </si>
  <si>
    <t>本年安排财政拨款</t>
  </si>
  <si>
    <t>上级一般转移支付</t>
  </si>
  <si>
    <t>上级专项转移支付</t>
  </si>
  <si>
    <t>纳入预算管理的行政事业性收费</t>
  </si>
  <si>
    <t>专项收入</t>
  </si>
  <si>
    <t>国有资产（资源）有偿使用收入</t>
  </si>
  <si>
    <t>办案费</t>
  </si>
  <si>
    <t>其他收入</t>
  </si>
  <si>
    <t>政府性基金收入</t>
  </si>
  <si>
    <t xml:space="preserve">其他各项收入
</t>
  </si>
  <si>
    <t>一、财政拨款小计</t>
  </si>
  <si>
    <t>一、基本支出</t>
  </si>
  <si>
    <t xml:space="preserve">    1.本级安排财政拨款</t>
  </si>
  <si>
    <t xml:space="preserve">   1.工资福利支出</t>
  </si>
  <si>
    <t xml:space="preserve">    2.上级一般转移支付</t>
  </si>
  <si>
    <t xml:space="preserve">   2.商品服务支出</t>
  </si>
  <si>
    <t xml:space="preserve">    3.上级专项转移支付</t>
  </si>
  <si>
    <t xml:space="preserve">   3.对个人和家庭补助</t>
  </si>
  <si>
    <t>二、纳入预算管理的非税收入小计</t>
  </si>
  <si>
    <t>二、项目支出</t>
  </si>
  <si>
    <t xml:space="preserve">   1.行政事业性收费收入</t>
  </si>
  <si>
    <t xml:space="preserve">    1.基本建设支出</t>
  </si>
  <si>
    <t xml:space="preserve">   2.专项收入</t>
  </si>
  <si>
    <t xml:space="preserve">    2.事业发展专项支出</t>
  </si>
  <si>
    <t xml:space="preserve">   3.国有资产（资源）有偿使用收入</t>
  </si>
  <si>
    <t xml:space="preserve">    3.专项业务支出</t>
  </si>
  <si>
    <t xml:space="preserve">   4.办案费</t>
  </si>
  <si>
    <t xml:space="preserve">    4.经济发展支出</t>
  </si>
  <si>
    <t xml:space="preserve">   5.其他收入</t>
  </si>
  <si>
    <t xml:space="preserve">    5.债务项目支出</t>
  </si>
  <si>
    <t>三、基金预算收入</t>
  </si>
  <si>
    <t xml:space="preserve">    6.其他各项支出</t>
  </si>
  <si>
    <t>四、其他各项收入</t>
  </si>
  <si>
    <t xml:space="preserve">     本年收入小计</t>
  </si>
  <si>
    <t xml:space="preserve">     部门结转（结余）</t>
  </si>
  <si>
    <t xml:space="preserve">     用事业单位基金弥补收支差额</t>
  </si>
  <si>
    <t>本  年  收  入  合  计</t>
  </si>
  <si>
    <t>本  年  支  出  合  计</t>
  </si>
  <si>
    <t>预算02表</t>
  </si>
  <si>
    <t xml:space="preserve">非税征收计划表 </t>
  </si>
  <si>
    <t>单位（科目）</t>
  </si>
  <si>
    <t>2014年实际收入</t>
  </si>
  <si>
    <t>2015年预计收入</t>
  </si>
  <si>
    <t>2016年计划收入</t>
  </si>
  <si>
    <t>纳入预算管理的非税收入</t>
  </si>
  <si>
    <t>代码</t>
  </si>
  <si>
    <t>预算收费项目</t>
  </si>
  <si>
    <t>收入科目</t>
  </si>
  <si>
    <t>名称</t>
  </si>
  <si>
    <t>行政性收费收入</t>
  </si>
  <si>
    <t>罚没收入</t>
  </si>
  <si>
    <t>国有资源（资产）有偿使用收入</t>
  </si>
  <si>
    <t>国有资本经营收入</t>
  </si>
  <si>
    <t>代管资金</t>
  </si>
  <si>
    <t>**</t>
  </si>
  <si>
    <t>预算03表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</si>
  <si>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</si>
  <si>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</si>
  <si>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</si>
  <si>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</si>
  <si>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</si>
  <si>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</si>
  <si>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</si>
  <si>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</si>
  <si>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</si>
  <si>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</si>
  <si>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</si>
  <si>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</si>
  <si>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</si>
  <si>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</si>
  <si>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</si>
  <si>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</si>
  <si>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本级</t>
  </si>
  <si>
    <t>上级专项</t>
  </si>
  <si>
    <t>999002</t>
  </si>
  <si>
    <t>鲁山县总工会</t>
  </si>
  <si>
    <t xml:space="preserve">  </t>
  </si>
  <si>
    <t xml:space="preserve">  行政运行</t>
  </si>
  <si>
    <t>绩效工资</t>
  </si>
  <si>
    <t>奖金</t>
  </si>
  <si>
    <t>遗属补助</t>
  </si>
  <si>
    <t>在职公用经费</t>
  </si>
  <si>
    <t>基本工资</t>
  </si>
  <si>
    <t>公务员津贴补贴</t>
  </si>
  <si>
    <t xml:space="preserve">  其他群众团体事务支出</t>
  </si>
  <si>
    <t>工会专项业务</t>
  </si>
  <si>
    <t>帮扶资金</t>
  </si>
  <si>
    <t>助学金</t>
  </si>
  <si>
    <t xml:space="preserve">  财政对失业保险基金的补助</t>
  </si>
  <si>
    <t>失业保险</t>
  </si>
  <si>
    <t xml:space="preserve">  财政对工伤保险基金的补助</t>
  </si>
  <si>
    <t>工伤保险</t>
  </si>
  <si>
    <t xml:space="preserve">  财政对生育保险基金的补助</t>
  </si>
  <si>
    <t>职工生育保险</t>
  </si>
  <si>
    <t xml:space="preserve">  归口管理的行政单位离退休</t>
  </si>
  <si>
    <t>退休生活性补贴</t>
  </si>
  <si>
    <t>离退休公用经费</t>
  </si>
  <si>
    <t>退休费</t>
  </si>
  <si>
    <t xml:space="preserve">  行政单位医疗</t>
  </si>
  <si>
    <t>医疗保险</t>
  </si>
  <si>
    <t xml:space="preserve">  住房公积金</t>
  </si>
  <si>
    <t>住房公积金</t>
  </si>
  <si>
    <t>预算03-1表</t>
  </si>
  <si>
    <t xml:space="preserve"> 一 般 公  共  财  政  预  算  基  本  支  出  明 细 表</t>
  </si>
  <si>
    <t>科目</t>
  </si>
  <si>
    <t>总  计</t>
  </si>
  <si>
    <t>合  计</t>
  </si>
  <si>
    <t>津贴
补贴</t>
  </si>
  <si>
    <t>社会保障缴费</t>
  </si>
  <si>
    <t>其他工资福利支出</t>
  </si>
  <si>
    <t>离退休费</t>
  </si>
  <si>
    <t>生活补助</t>
  </si>
  <si>
    <t>其他对个人和家庭补助</t>
  </si>
  <si>
    <t>养老保险</t>
  </si>
  <si>
    <t>医疗
保险</t>
  </si>
  <si>
    <t>生育保险</t>
  </si>
  <si>
    <t>差供定补</t>
  </si>
  <si>
    <t>基本离退休费</t>
  </si>
  <si>
    <t>护理费</t>
  </si>
  <si>
    <t>生活性补贴</t>
  </si>
  <si>
    <t>军转干补助</t>
  </si>
  <si>
    <t>工伤人员补助</t>
  </si>
  <si>
    <t>其他生活补助</t>
  </si>
  <si>
    <t>预算03-2表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</si>
  <si>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</si>
  <si>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</si>
  <si>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</si>
  <si>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</si>
  <si>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</si>
  <si>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</si>
  <si>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</si>
  <si>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</si>
  <si>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邮电费</t>
  </si>
  <si>
    <t>取暖降温费</t>
  </si>
  <si>
    <t>物业管理费</t>
  </si>
  <si>
    <t>差旅费</t>
  </si>
  <si>
    <t>会议费</t>
  </si>
  <si>
    <t>培训费</t>
  </si>
  <si>
    <t>公务用车运行维护费</t>
  </si>
  <si>
    <t>公务接待费</t>
  </si>
  <si>
    <t>专用材料费</t>
  </si>
  <si>
    <t>被转购置费</t>
  </si>
  <si>
    <t>专用燃料费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</si>
  <si>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</si>
  <si>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</si>
  <si>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</si>
  <si>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</si>
  <si>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</si>
  <si>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</si>
  <si>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</si>
  <si>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t>预算04表</t>
  </si>
  <si>
    <t>一 般 公 共 预 算 正 常 预 算 拨 款 支 出 总 表</t>
  </si>
  <si>
    <t>上级</t>
  </si>
  <si>
    <t>预算04-1表</t>
  </si>
  <si>
    <t>一 般 公 共 预 算 正 常 预 算 拨 款 基 本 支 出 明 细 表</t>
  </si>
  <si>
    <t>预算04-2表</t>
  </si>
  <si>
    <t xml:space="preserve">  999002</t>
  </si>
  <si>
    <t xml:space="preserve"> </t>
  </si>
  <si>
    <t>预算05表</t>
  </si>
  <si>
    <t>纳  入 一 般 公 共 预  算  非 税 收 入 支  出  总  表</t>
  </si>
  <si>
    <t>科目编码</t>
  </si>
  <si>
    <t>类</t>
  </si>
  <si>
    <t>款</t>
  </si>
  <si>
    <t>项</t>
  </si>
  <si>
    <t>999</t>
  </si>
  <si>
    <t>实拨单位</t>
  </si>
  <si>
    <t xml:space="preserve">  鲁山县总工会</t>
  </si>
  <si>
    <t>201</t>
  </si>
  <si>
    <t>29</t>
  </si>
  <si>
    <t>99</t>
  </si>
  <si>
    <t xml:space="preserve">    </t>
  </si>
  <si>
    <t xml:space="preserve">    其他群众团体事务支出</t>
  </si>
  <si>
    <t>预算06表</t>
  </si>
  <si>
    <t>政  府  性  基  金  预  算  支  出  总  表</t>
  </si>
  <si>
    <t>预算07表</t>
  </si>
  <si>
    <t>政  府  采  购  预  算 （计划） 表</t>
  </si>
  <si>
    <t>单位编码</t>
  </si>
  <si>
    <t>预算单位（科目）</t>
  </si>
  <si>
    <t>项              目</t>
  </si>
  <si>
    <t>计量单位</t>
  </si>
  <si>
    <t>采购数量</t>
  </si>
  <si>
    <t>拟投入或开工时间</t>
  </si>
  <si>
    <t>资     金     来     源</t>
  </si>
  <si>
    <t>采购项目</t>
  </si>
  <si>
    <t>采购目录</t>
  </si>
  <si>
    <t>公共财政预算收入</t>
  </si>
  <si>
    <t>其他各项收入</t>
  </si>
  <si>
    <t>公共财政
预算合计</t>
  </si>
  <si>
    <t>正常预算安排</t>
  </si>
  <si>
    <t>一般转移支付</t>
  </si>
  <si>
    <t>专项转移支付</t>
  </si>
  <si>
    <t>非税收入</t>
  </si>
  <si>
    <t>预算08表</t>
  </si>
  <si>
    <t>三公经费及会议费预算表</t>
  </si>
  <si>
    <t>单位代码</t>
  </si>
  <si>
    <t>因公出国（境）经费</t>
  </si>
  <si>
    <t>公务车购置费</t>
  </si>
  <si>
    <t>总额</t>
  </si>
  <si>
    <t>其中一般公共预算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</si>
</sst>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);[Red]\(#,##0.0\)"/>
    <numFmt numFmtId="181" formatCode=";;"/>
    <numFmt numFmtId="182" formatCode="0_);[Red]\(0\)"/>
    <numFmt numFmtId="183" formatCode="00"/>
    <numFmt numFmtId="184" formatCode="0000"/>
    <numFmt numFmtId="185" formatCode="* #,##0.00;* \-#,##0.00;* &quot;&quot;??;@"/>
    <numFmt numFmtId="186" formatCode="_ * #,##0_ ;_ * \-#,##0_ ;_ * &quot;-&quot;??_ ;_ @_ "/>
  </numFmts>
  <fonts count="55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2"/>
      <name val="宋体"/>
      <family val="0"/>
    </font>
    <font>
      <sz val="12"/>
      <name val="楷体_GB2312"/>
      <family val="3"/>
    </font>
    <font>
      <sz val="24"/>
      <name val="黑体"/>
      <family val="3"/>
    </font>
    <font>
      <sz val="12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180" fontId="1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0" fontId="1" fillId="33" borderId="0" xfId="0" applyNumberFormat="1" applyFont="1" applyFill="1" applyAlignment="1" applyProtection="1">
      <alignment horizontal="left" vertical="center" wrapText="1"/>
      <protection/>
    </xf>
    <xf numFmtId="0" fontId="1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2" fontId="1" fillId="33" borderId="0" xfId="0" applyNumberFormat="1" applyFont="1" applyFill="1" applyAlignment="1">
      <alignment horizontal="center" vertical="center" wrapText="1"/>
    </xf>
    <xf numFmtId="180" fontId="1" fillId="33" borderId="0" xfId="0" applyNumberFormat="1" applyFont="1" applyFill="1" applyAlignment="1" applyProtection="1">
      <alignment vertical="center" wrapText="1"/>
      <protection/>
    </xf>
    <xf numFmtId="182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Continuous" vertical="center"/>
      <protection/>
    </xf>
    <xf numFmtId="0" fontId="1" fillId="33" borderId="16" xfId="0" applyNumberFormat="1" applyFont="1" applyFill="1" applyBorder="1" applyAlignment="1" applyProtection="1">
      <alignment horizontal="centerContinuous" vertical="center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Continuous" vertical="center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0" fontId="1" fillId="33" borderId="0" xfId="0" applyNumberFormat="1" applyFont="1" applyFill="1" applyAlignment="1">
      <alignment horizontal="right" vertical="center" wrapText="1"/>
    </xf>
    <xf numFmtId="0" fontId="1" fillId="33" borderId="11" xfId="0" applyNumberFormat="1" applyFont="1" applyFill="1" applyBorder="1" applyAlignment="1" applyProtection="1">
      <alignment horizontal="centerContinuous" vertical="center"/>
      <protection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183" fontId="1" fillId="33" borderId="0" xfId="0" applyNumberFormat="1" applyFont="1" applyFill="1" applyAlignment="1" applyProtection="1">
      <alignment horizontal="center" vertical="center"/>
      <protection/>
    </xf>
    <xf numFmtId="184" fontId="1" fillId="33" borderId="0" xfId="0" applyNumberFormat="1" applyFont="1" applyFill="1" applyAlignment="1" applyProtection="1">
      <alignment horizontal="center" vertical="center"/>
      <protection/>
    </xf>
    <xf numFmtId="180" fontId="1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180" fontId="1" fillId="33" borderId="12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183" fontId="1" fillId="33" borderId="9" xfId="0" applyNumberFormat="1" applyFont="1" applyFill="1" applyBorder="1" applyAlignment="1" applyProtection="1">
      <alignment horizontal="center" vertical="center" wrapText="1"/>
      <protection/>
    </xf>
    <xf numFmtId="184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181" fontId="0" fillId="0" borderId="15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>
      <alignment vertical="center"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83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183" fontId="1" fillId="33" borderId="14" xfId="0" applyNumberFormat="1" applyFont="1" applyFill="1" applyBorder="1" applyAlignment="1" applyProtection="1">
      <alignment horizontal="center" vertical="center" wrapText="1"/>
      <protection/>
    </xf>
    <xf numFmtId="184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185" fontId="5" fillId="0" borderId="0" xfId="0" applyNumberFormat="1" applyFont="1" applyFill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180" fontId="1" fillId="0" borderId="0" xfId="0" applyNumberFormat="1" applyFont="1" applyFill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80" fontId="1" fillId="33" borderId="0" xfId="0" applyNumberFormat="1" applyFont="1" applyFill="1" applyAlignment="1">
      <alignment vertical="center"/>
    </xf>
    <xf numFmtId="185" fontId="2" fillId="33" borderId="0" xfId="0" applyNumberFormat="1" applyFont="1" applyFill="1" applyAlignment="1" applyProtection="1">
      <alignment horizontal="centerContinuous" vertical="center"/>
      <protection/>
    </xf>
    <xf numFmtId="49" fontId="1" fillId="33" borderId="0" xfId="0" applyNumberFormat="1" applyFont="1" applyFill="1" applyAlignment="1" applyProtection="1">
      <alignment vertical="center" wrapText="1"/>
      <protection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182" fontId="1" fillId="33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9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 applyProtection="1">
      <alignment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80" fontId="1" fillId="0" borderId="0" xfId="0" applyNumberFormat="1" applyFont="1" applyFill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185" fontId="2" fillId="33" borderId="0" xfId="0" applyNumberFormat="1" applyFont="1" applyFill="1" applyAlignment="1" applyProtection="1">
      <alignment horizontal="center" vertical="center"/>
      <protection/>
    </xf>
    <xf numFmtId="185" fontId="5" fillId="33" borderId="0" xfId="0" applyNumberFormat="1" applyFont="1" applyFill="1" applyAlignment="1" applyProtection="1">
      <alignment horizontal="centerContinuous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20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vertical="center" wrapText="1"/>
      <protection/>
    </xf>
    <xf numFmtId="0" fontId="1" fillId="33" borderId="20" xfId="0" applyNumberFormat="1" applyFont="1" applyFill="1" applyBorder="1" applyAlignment="1" applyProtection="1">
      <alignment horizontal="centerContinuous" vertical="center"/>
      <protection/>
    </xf>
    <xf numFmtId="0" fontId="1" fillId="33" borderId="19" xfId="0" applyNumberFormat="1" applyFont="1" applyFill="1" applyBorder="1" applyAlignment="1" applyProtection="1">
      <alignment horizontal="centerContinuous" vertical="center"/>
      <protection/>
    </xf>
    <xf numFmtId="0" fontId="1" fillId="33" borderId="18" xfId="0" applyNumberFormat="1" applyFont="1" applyFill="1" applyBorder="1" applyAlignment="1" applyProtection="1">
      <alignment horizontal="centerContinuous" vertical="center"/>
      <protection/>
    </xf>
    <xf numFmtId="0" fontId="1" fillId="33" borderId="22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Fill="1" applyAlignment="1">
      <alignment horizontal="centerContinuous" vertical="center"/>
    </xf>
    <xf numFmtId="0" fontId="2" fillId="33" borderId="0" xfId="0" applyNumberFormat="1" applyFont="1" applyFill="1" applyAlignment="1" applyProtection="1">
      <alignment horizontal="centerContinuous"/>
      <protection/>
    </xf>
    <xf numFmtId="0" fontId="1" fillId="33" borderId="22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Font="1" applyFill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1" fillId="33" borderId="17" xfId="0" applyNumberFormat="1" applyFont="1" applyFill="1" applyBorder="1" applyAlignment="1" applyProtection="1">
      <alignment horizontal="centerContinuous" vertical="center"/>
      <protection/>
    </xf>
    <xf numFmtId="0" fontId="1" fillId="33" borderId="12" xfId="0" applyNumberFormat="1" applyFont="1" applyFill="1" applyBorder="1" applyAlignment="1" applyProtection="1">
      <alignment horizontal="centerContinuous" vertical="center"/>
      <protection/>
    </xf>
    <xf numFmtId="49" fontId="0" fillId="33" borderId="11" xfId="0" applyNumberForma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left" vertical="center"/>
      <protection/>
    </xf>
    <xf numFmtId="181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0" fillId="33" borderId="9" xfId="0" applyFont="1" applyFill="1" applyBorder="1" applyAlignment="1">
      <alignment horizontal="center"/>
    </xf>
    <xf numFmtId="3" fontId="0" fillId="0" borderId="15" xfId="0" applyNumberFormat="1" applyFont="1" applyFill="1" applyBorder="1" applyAlignment="1" applyProtection="1">
      <alignment horizontal="left" vertical="center"/>
      <protection/>
    </xf>
    <xf numFmtId="0" fontId="3" fillId="33" borderId="9" xfId="0" applyFont="1" applyFill="1" applyBorder="1" applyAlignment="1">
      <alignment horizontal="center" vertical="center"/>
    </xf>
    <xf numFmtId="180" fontId="1" fillId="33" borderId="0" xfId="0" applyNumberFormat="1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85" fontId="0" fillId="33" borderId="0" xfId="0" applyNumberFormat="1" applyFont="1" applyFill="1" applyAlignment="1" applyProtection="1">
      <alignment vertical="center" wrapText="1"/>
      <protection/>
    </xf>
    <xf numFmtId="185" fontId="1" fillId="33" borderId="0" xfId="0" applyNumberFormat="1" applyFont="1" applyFill="1" applyAlignment="1" applyProtection="1">
      <alignment horizontal="right" vertical="center"/>
      <protection/>
    </xf>
    <xf numFmtId="185" fontId="1" fillId="33" borderId="0" xfId="0" applyNumberFormat="1" applyFont="1" applyFill="1" applyAlignment="1" applyProtection="1">
      <alignment horizontal="left" vertical="center"/>
      <protection/>
    </xf>
    <xf numFmtId="185" fontId="1" fillId="33" borderId="0" xfId="0" applyNumberFormat="1" applyFont="1" applyFill="1" applyAlignment="1" applyProtection="1">
      <alignment horizontal="center" vertical="center"/>
      <protection/>
    </xf>
    <xf numFmtId="185" fontId="1" fillId="33" borderId="9" xfId="0" applyNumberFormat="1" applyFont="1" applyFill="1" applyBorder="1" applyAlignment="1" applyProtection="1">
      <alignment horizontal="centerContinuous" vertical="center"/>
      <protection/>
    </xf>
    <xf numFmtId="185" fontId="1" fillId="33" borderId="9" xfId="0" applyNumberFormat="1" applyFont="1" applyFill="1" applyBorder="1" applyAlignment="1" applyProtection="1">
      <alignment horizontal="center" vertical="center"/>
      <protection/>
    </xf>
    <xf numFmtId="185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ill="1" applyBorder="1" applyAlignment="1" applyProtection="1">
      <alignment horizontal="center" vertical="center"/>
      <protection/>
    </xf>
    <xf numFmtId="49" fontId="0" fillId="33" borderId="9" xfId="0" applyNumberFormat="1" applyFill="1" applyBorder="1" applyAlignment="1" applyProtection="1">
      <alignment horizontal="center" vertical="center" wrapText="1"/>
      <protection/>
    </xf>
    <xf numFmtId="185" fontId="1" fillId="33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86" fontId="1" fillId="33" borderId="9" xfId="0" applyNumberFormat="1" applyFont="1" applyFill="1" applyBorder="1" applyAlignment="1">
      <alignment vertical="center"/>
    </xf>
    <xf numFmtId="3" fontId="1" fillId="33" borderId="9" xfId="0" applyNumberFormat="1" applyFont="1" applyFill="1" applyBorder="1" applyAlignment="1">
      <alignment vertical="center"/>
    </xf>
    <xf numFmtId="49" fontId="0" fillId="33" borderId="9" xfId="0" applyNumberFormat="1" applyFill="1" applyBorder="1" applyAlignment="1">
      <alignment vertical="center"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Fill="1" applyBorder="1" applyAlignment="1">
      <alignment vertical="center"/>
    </xf>
    <xf numFmtId="186" fontId="1" fillId="33" borderId="9" xfId="0" applyNumberFormat="1" applyFont="1" applyFill="1" applyBorder="1" applyAlignment="1">
      <alignment horizontal="left" vertical="center"/>
    </xf>
    <xf numFmtId="0" fontId="0" fillId="33" borderId="9" xfId="0" applyFill="1" applyBorder="1" applyAlignment="1">
      <alignment horizontal="left" vertical="center"/>
    </xf>
    <xf numFmtId="0" fontId="0" fillId="33" borderId="9" xfId="0" applyFill="1" applyBorder="1" applyAlignment="1">
      <alignment wrapText="1"/>
    </xf>
    <xf numFmtId="0" fontId="0" fillId="33" borderId="9" xfId="0" applyFill="1" applyBorder="1" applyAlignment="1">
      <alignment/>
    </xf>
    <xf numFmtId="3" fontId="1" fillId="33" borderId="9" xfId="0" applyNumberFormat="1" applyFont="1" applyFill="1" applyBorder="1" applyAlignment="1" applyProtection="1">
      <alignment horizontal="center" vertical="center"/>
      <protection/>
    </xf>
    <xf numFmtId="185" fontId="1" fillId="33" borderId="16" xfId="0" applyNumberFormat="1" applyFont="1" applyFill="1" applyBorder="1" applyAlignment="1" applyProtection="1">
      <alignment vertical="center"/>
      <protection/>
    </xf>
    <xf numFmtId="3" fontId="0" fillId="33" borderId="0" xfId="0" applyNumberFormat="1" applyFill="1" applyAlignment="1">
      <alignment/>
    </xf>
    <xf numFmtId="0" fontId="0" fillId="33" borderId="9" xfId="0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33" borderId="18" xfId="0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1">
      <selection activeCell="A1" sqref="A1"/>
    </sheetView>
  </sheetViews>
  <sheetFormatPr defaultColWidth="9.16015625" defaultRowHeight="11.25"/>
  <cols>
    <col min="1" max="9" width="12" style="0" customWidth="1"/>
    <col min="10" max="12" width="9.16015625" style="0" customWidth="1"/>
    <col min="13" max="13" width="22.5" style="0" customWidth="1"/>
  </cols>
  <sheetData>
    <row r="1" spans="1:9" ht="12" customHeight="1">
      <c r="A1" s="212" t="s">
        <v>0</v>
      </c>
      <c r="B1" s="213"/>
      <c r="C1" s="213"/>
      <c r="D1" s="213"/>
      <c r="E1" s="213"/>
      <c r="F1" s="213"/>
      <c r="G1" s="213"/>
      <c r="H1" s="213"/>
      <c r="I1" s="213"/>
    </row>
    <row r="2" spans="1:9" ht="18.7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214"/>
    </row>
    <row r="3" spans="1:9" ht="16.5" customHeight="1">
      <c r="A3" s="214" t="s">
        <v>2</v>
      </c>
      <c r="B3" s="214"/>
      <c r="C3" s="214"/>
      <c r="D3" s="214"/>
      <c r="E3" s="214"/>
      <c r="F3" s="214"/>
      <c r="G3" s="214"/>
      <c r="H3" s="214"/>
      <c r="I3" s="214"/>
    </row>
    <row r="4" spans="1:9" ht="12.75" customHeight="1">
      <c r="A4" s="214"/>
      <c r="B4" s="214"/>
      <c r="C4" s="214"/>
      <c r="D4" s="214"/>
      <c r="E4" s="214"/>
      <c r="F4" s="214"/>
      <c r="G4" s="214"/>
      <c r="H4" s="214"/>
      <c r="I4" s="214"/>
    </row>
    <row r="5" spans="1:9" ht="12.75" customHeight="1">
      <c r="A5" s="214"/>
      <c r="B5" s="214"/>
      <c r="C5" s="214"/>
      <c r="D5" s="214"/>
      <c r="E5" s="214"/>
      <c r="F5" s="214"/>
      <c r="G5" s="214"/>
      <c r="H5" s="214"/>
      <c r="I5" s="214"/>
    </row>
    <row r="6" spans="1:9" ht="12.75" customHeight="1">
      <c r="A6" s="214"/>
      <c r="B6" s="214"/>
      <c r="C6" s="214"/>
      <c r="D6" s="214"/>
      <c r="E6" s="214"/>
      <c r="F6" s="214"/>
      <c r="G6" s="214"/>
      <c r="H6" s="214"/>
      <c r="I6" s="214"/>
    </row>
    <row r="7" spans="1:9" ht="12.75" customHeight="1">
      <c r="A7" s="214"/>
      <c r="B7" s="214"/>
      <c r="C7" s="214"/>
      <c r="D7" s="214"/>
      <c r="E7" s="214"/>
      <c r="F7" s="214"/>
      <c r="G7" s="214"/>
      <c r="H7" s="214"/>
      <c r="I7" s="214"/>
    </row>
    <row r="8" spans="1:9" ht="33" customHeight="1">
      <c r="A8" s="215" t="s">
        <v>3</v>
      </c>
      <c r="B8" s="215"/>
      <c r="C8" s="215"/>
      <c r="D8" s="215"/>
      <c r="E8" s="215"/>
      <c r="F8" s="215"/>
      <c r="G8" s="215"/>
      <c r="H8" s="215"/>
      <c r="I8" s="215"/>
    </row>
    <row r="9" spans="1:9" ht="12.75" customHeight="1">
      <c r="A9" s="214"/>
      <c r="B9" s="214"/>
      <c r="C9" s="214"/>
      <c r="D9" s="214"/>
      <c r="E9" s="214"/>
      <c r="F9" s="214"/>
      <c r="G9" s="214"/>
      <c r="H9" s="214"/>
      <c r="I9" s="214"/>
    </row>
    <row r="10" spans="1:9" ht="12.75" customHeight="1">
      <c r="A10" s="214"/>
      <c r="B10" s="214"/>
      <c r="C10" s="214"/>
      <c r="D10" s="214"/>
      <c r="E10" s="214"/>
      <c r="F10" s="214"/>
      <c r="G10" s="214"/>
      <c r="H10" s="214"/>
      <c r="I10" s="214"/>
    </row>
    <row r="11" spans="1:9" ht="12.75" customHeight="1">
      <c r="A11" s="214"/>
      <c r="B11" s="214"/>
      <c r="C11" s="214"/>
      <c r="D11" s="214"/>
      <c r="E11" s="214"/>
      <c r="F11" s="214"/>
      <c r="G11" s="214"/>
      <c r="H11" s="214"/>
      <c r="I11" s="214"/>
    </row>
    <row r="12" spans="1:9" ht="12.75" customHeight="1">
      <c r="A12" s="214"/>
      <c r="B12" s="214"/>
      <c r="C12" s="214"/>
      <c r="D12" s="214"/>
      <c r="E12" s="214"/>
      <c r="F12" s="214"/>
      <c r="G12" s="214"/>
      <c r="H12" s="214"/>
      <c r="I12" s="214"/>
    </row>
    <row r="13" spans="1:9" ht="12.75" customHeight="1">
      <c r="A13" s="214"/>
      <c r="B13" s="214"/>
      <c r="C13" s="214"/>
      <c r="D13" s="214"/>
      <c r="E13" s="214"/>
      <c r="F13" s="214"/>
      <c r="G13" s="214"/>
      <c r="H13" s="214"/>
      <c r="I13" s="214"/>
    </row>
    <row r="14" spans="1:9" ht="12.75" customHeight="1">
      <c r="A14" s="214"/>
      <c r="B14" s="214"/>
      <c r="C14" s="214"/>
      <c r="D14" s="214"/>
      <c r="E14" s="214"/>
      <c r="F14" s="214"/>
      <c r="G14" s="214"/>
      <c r="H14" s="214"/>
      <c r="I14" s="214"/>
    </row>
    <row r="15" spans="1:9" ht="12.75" customHeight="1">
      <c r="A15" s="214"/>
      <c r="B15" s="214"/>
      <c r="C15" s="214"/>
      <c r="D15" s="214"/>
      <c r="E15" s="214"/>
      <c r="F15" s="214"/>
      <c r="G15" s="214"/>
      <c r="H15" s="214"/>
      <c r="I15" s="214"/>
    </row>
    <row r="16" spans="1:9" ht="12.75" customHeight="1">
      <c r="A16" s="214"/>
      <c r="B16" s="214"/>
      <c r="C16" s="214"/>
      <c r="D16" s="214"/>
      <c r="E16" s="214"/>
      <c r="F16" s="214"/>
      <c r="G16" s="214"/>
      <c r="H16" s="214"/>
      <c r="I16" s="214"/>
    </row>
    <row r="17" spans="1:9" ht="12.75" customHeight="1">
      <c r="A17" s="214"/>
      <c r="B17" s="214"/>
      <c r="C17" s="214"/>
      <c r="D17" s="214"/>
      <c r="E17" s="214"/>
      <c r="F17" s="214"/>
      <c r="G17" s="214"/>
      <c r="H17" s="214"/>
      <c r="I17" s="214"/>
    </row>
    <row r="18" spans="1:9" ht="12.75" customHeight="1">
      <c r="A18" s="214" t="s">
        <v>4</v>
      </c>
      <c r="B18" s="214"/>
      <c r="C18" s="214" t="s">
        <v>5</v>
      </c>
      <c r="D18" s="214"/>
      <c r="E18" s="214"/>
      <c r="F18" s="214"/>
      <c r="G18" s="214"/>
      <c r="H18" s="214"/>
      <c r="I18" s="214"/>
    </row>
    <row r="19" spans="1:9" ht="12.75" customHeight="1">
      <c r="A19" s="214"/>
      <c r="B19" s="214"/>
      <c r="C19" s="214"/>
      <c r="D19" s="214"/>
      <c r="E19" s="214"/>
      <c r="F19" s="214"/>
      <c r="G19" s="214"/>
      <c r="H19" s="214"/>
      <c r="I19" s="214"/>
    </row>
    <row r="20" spans="1:9" ht="12.75" customHeight="1">
      <c r="A20" s="214"/>
      <c r="B20" s="214"/>
      <c r="C20" s="214"/>
      <c r="D20" s="214"/>
      <c r="E20" s="214"/>
      <c r="F20" s="214"/>
      <c r="G20" s="214"/>
      <c r="H20" s="214"/>
      <c r="I20" s="214"/>
    </row>
    <row r="21" spans="1:9" ht="12.75" customHeight="1">
      <c r="A21" s="214" t="s">
        <v>6</v>
      </c>
      <c r="B21" s="214"/>
      <c r="C21" s="214"/>
      <c r="D21" s="214" t="s">
        <v>7</v>
      </c>
      <c r="E21" s="214"/>
      <c r="F21" s="214"/>
      <c r="G21" s="214" t="s">
        <v>8</v>
      </c>
      <c r="H21" s="214"/>
      <c r="I21" s="214"/>
    </row>
    <row r="22" spans="1:9" ht="12.75" customHeight="1">
      <c r="A22" s="213"/>
      <c r="B22" s="216" t="s">
        <v>9</v>
      </c>
      <c r="C22" s="213"/>
      <c r="D22" s="213"/>
      <c r="E22" s="213"/>
      <c r="F22" s="213"/>
      <c r="G22" s="213"/>
      <c r="H22" s="213"/>
      <c r="I22" s="213"/>
    </row>
  </sheetData>
  <sheetProtection/>
  <mergeCells count="1">
    <mergeCell ref="A8:I8"/>
  </mergeCells>
  <printOptions horizontalCentered="1"/>
  <pageMargins left="0.75" right="0.75" top="0.98" bottom="0.98" header="0.51" footer="0.51"/>
  <pageSetup orientation="landscape" paperSize="9" scale="12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4.83203125" style="0" customWidth="1"/>
    <col min="3" max="3" width="11.5" style="0" customWidth="1"/>
    <col min="4" max="4" width="12.66015625" style="0" customWidth="1"/>
    <col min="5" max="5" width="12" style="0" customWidth="1"/>
    <col min="6" max="8" width="8.33203125" style="0" customWidth="1"/>
    <col min="9" max="9" width="8.16015625" style="0" customWidth="1"/>
    <col min="10" max="13" width="8.33203125" style="0" customWidth="1"/>
    <col min="14" max="14" width="10.5" style="0" customWidth="1"/>
    <col min="15" max="15" width="7.5" style="0" customWidth="1"/>
    <col min="16" max="17" width="7.16015625" style="0" customWidth="1"/>
    <col min="18" max="18" width="7.83203125" style="0" customWidth="1"/>
    <col min="19" max="19" width="7.33203125" style="0" customWidth="1"/>
    <col min="20" max="20" width="8.5" style="0" customWidth="1"/>
    <col min="21" max="21" width="8.33203125" style="0" customWidth="1"/>
    <col min="22" max="22" width="7.832031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6.83203125" style="0" customWidth="1"/>
    <col min="27" max="27" width="8.66015625" style="0" customWidth="1"/>
  </cols>
  <sheetData>
    <row r="1" spans="1:27" ht="21.75" customHeight="1">
      <c r="A1" s="88"/>
      <c r="B1" s="8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03" t="s">
        <v>192</v>
      </c>
    </row>
    <row r="2" spans="1:27" ht="30.75" customHeight="1">
      <c r="A2" s="89" t="s">
        <v>191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8" customHeight="1">
      <c r="A3" s="91"/>
      <c r="B3" s="9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26</v>
      </c>
    </row>
    <row r="4" spans="1:27" ht="16.5" customHeight="1">
      <c r="A4" s="92" t="s">
        <v>141</v>
      </c>
      <c r="B4" s="93"/>
      <c r="C4" s="94" t="s">
        <v>101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104"/>
    </row>
    <row r="5" spans="1:27" ht="16.5" customHeight="1">
      <c r="A5" s="96"/>
      <c r="B5" s="96"/>
      <c r="C5" s="97" t="s">
        <v>162</v>
      </c>
      <c r="D5" s="94" t="s">
        <v>163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104"/>
      <c r="AA5" s="105" t="s">
        <v>164</v>
      </c>
    </row>
    <row r="6" spans="1:27" ht="21" customHeight="1">
      <c r="A6" s="96" t="s">
        <v>82</v>
      </c>
      <c r="B6" s="96" t="s">
        <v>85</v>
      </c>
      <c r="C6" s="98"/>
      <c r="D6" s="97" t="s">
        <v>32</v>
      </c>
      <c r="E6" s="94" t="s">
        <v>165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04"/>
      <c r="Z6" s="105" t="s">
        <v>166</v>
      </c>
      <c r="AA6" s="106"/>
    </row>
    <row r="7" spans="1:27" ht="42.75" customHeight="1">
      <c r="A7" s="96"/>
      <c r="B7" s="96"/>
      <c r="C7" s="98"/>
      <c r="D7" s="98"/>
      <c r="E7" s="100" t="s">
        <v>36</v>
      </c>
      <c r="F7" s="100" t="s">
        <v>167</v>
      </c>
      <c r="G7" s="100" t="s">
        <v>168</v>
      </c>
      <c r="H7" s="100" t="s">
        <v>169</v>
      </c>
      <c r="I7" s="100" t="s">
        <v>170</v>
      </c>
      <c r="J7" s="100" t="s">
        <v>171</v>
      </c>
      <c r="K7" s="100" t="s">
        <v>172</v>
      </c>
      <c r="L7" s="100" t="s">
        <v>173</v>
      </c>
      <c r="M7" s="100" t="s">
        <v>174</v>
      </c>
      <c r="N7" s="100" t="s">
        <v>175</v>
      </c>
      <c r="O7" s="100" t="s">
        <v>176</v>
      </c>
      <c r="P7" s="100" t="s">
        <v>177</v>
      </c>
      <c r="Q7" s="100" t="s">
        <v>178</v>
      </c>
      <c r="R7" s="100" t="s">
        <v>179</v>
      </c>
      <c r="S7" s="100" t="s">
        <v>180</v>
      </c>
      <c r="T7" s="100" t="s">
        <v>181</v>
      </c>
      <c r="U7" s="100" t="s">
        <v>182</v>
      </c>
      <c r="V7" s="100" t="s">
        <v>183</v>
      </c>
      <c r="W7" s="100" t="s">
        <v>184</v>
      </c>
      <c r="X7" s="100" t="s">
        <v>185</v>
      </c>
      <c r="Y7" s="100" t="s">
        <v>186</v>
      </c>
      <c r="Z7" s="100"/>
      <c r="AA7" s="100"/>
    </row>
    <row r="8" spans="1:27" ht="24.75" customHeight="1">
      <c r="A8" s="101" t="s">
        <v>91</v>
      </c>
      <c r="B8" s="101" t="s">
        <v>91</v>
      </c>
      <c r="C8" s="102">
        <v>1</v>
      </c>
      <c r="D8" s="102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102">
        <v>14</v>
      </c>
      <c r="Q8" s="102">
        <v>15</v>
      </c>
      <c r="R8" s="102">
        <v>16</v>
      </c>
      <c r="S8" s="102">
        <v>17</v>
      </c>
      <c r="T8" s="102">
        <v>18</v>
      </c>
      <c r="U8" s="102">
        <v>19</v>
      </c>
      <c r="V8" s="102">
        <v>20</v>
      </c>
      <c r="W8" s="102">
        <v>21</v>
      </c>
      <c r="X8" s="102">
        <v>22</v>
      </c>
      <c r="Y8" s="102">
        <v>23</v>
      </c>
      <c r="Z8" s="102">
        <v>24</v>
      </c>
      <c r="AA8" s="102">
        <v>25</v>
      </c>
    </row>
    <row r="9" spans="1:28" ht="21.75" customHeight="1">
      <c r="A9" s="32"/>
      <c r="B9" s="68" t="s">
        <v>32</v>
      </c>
      <c r="C9" s="47">
        <v>122700</v>
      </c>
      <c r="D9" s="11">
        <v>122700</v>
      </c>
      <c r="E9" s="69">
        <v>120000</v>
      </c>
      <c r="F9" s="54">
        <v>20000</v>
      </c>
      <c r="G9" s="47">
        <v>5000</v>
      </c>
      <c r="H9" s="47">
        <v>0</v>
      </c>
      <c r="I9" s="47">
        <v>0</v>
      </c>
      <c r="J9" s="47">
        <v>0</v>
      </c>
      <c r="K9" s="47">
        <v>30000</v>
      </c>
      <c r="L9" s="11">
        <v>20000</v>
      </c>
      <c r="M9" s="54">
        <v>10000</v>
      </c>
      <c r="N9" s="11">
        <v>0</v>
      </c>
      <c r="O9" s="54">
        <v>15000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11">
        <v>0</v>
      </c>
      <c r="X9" s="54">
        <v>10000</v>
      </c>
      <c r="Y9" s="11">
        <v>10000</v>
      </c>
      <c r="Z9" s="54">
        <v>2700</v>
      </c>
      <c r="AA9" s="11">
        <v>0</v>
      </c>
      <c r="AB9" s="107"/>
    </row>
    <row r="10" spans="1:28" ht="21.75" customHeight="1">
      <c r="A10" s="32" t="s">
        <v>111</v>
      </c>
      <c r="B10" s="68" t="s">
        <v>112</v>
      </c>
      <c r="C10" s="47">
        <v>122700</v>
      </c>
      <c r="D10" s="11">
        <v>122700</v>
      </c>
      <c r="E10" s="69">
        <v>120000</v>
      </c>
      <c r="F10" s="54">
        <v>20000</v>
      </c>
      <c r="G10" s="47">
        <v>5000</v>
      </c>
      <c r="H10" s="47">
        <v>0</v>
      </c>
      <c r="I10" s="47">
        <v>0</v>
      </c>
      <c r="J10" s="47">
        <v>0</v>
      </c>
      <c r="K10" s="47">
        <v>30000</v>
      </c>
      <c r="L10" s="11">
        <v>20000</v>
      </c>
      <c r="M10" s="54">
        <v>10000</v>
      </c>
      <c r="N10" s="11">
        <v>0</v>
      </c>
      <c r="O10" s="54">
        <v>15000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11">
        <v>0</v>
      </c>
      <c r="X10" s="54">
        <v>10000</v>
      </c>
      <c r="Y10" s="11">
        <v>10000</v>
      </c>
      <c r="Z10" s="54">
        <v>2700</v>
      </c>
      <c r="AA10" s="11">
        <v>0</v>
      </c>
      <c r="AB10" s="13"/>
    </row>
    <row r="11" spans="1:28" ht="21.75" customHeight="1">
      <c r="A11" s="32" t="s">
        <v>193</v>
      </c>
      <c r="B11" s="68" t="s">
        <v>114</v>
      </c>
      <c r="C11" s="47">
        <v>120000</v>
      </c>
      <c r="D11" s="11">
        <v>120000</v>
      </c>
      <c r="E11" s="69">
        <v>120000</v>
      </c>
      <c r="F11" s="54">
        <v>20000</v>
      </c>
      <c r="G11" s="47">
        <v>5000</v>
      </c>
      <c r="H11" s="47">
        <v>0</v>
      </c>
      <c r="I11" s="47">
        <v>0</v>
      </c>
      <c r="J11" s="47">
        <v>0</v>
      </c>
      <c r="K11" s="47">
        <v>30000</v>
      </c>
      <c r="L11" s="11">
        <v>20000</v>
      </c>
      <c r="M11" s="54">
        <v>10000</v>
      </c>
      <c r="N11" s="11">
        <v>0</v>
      </c>
      <c r="O11" s="54">
        <v>15000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11">
        <v>0</v>
      </c>
      <c r="X11" s="54">
        <v>10000</v>
      </c>
      <c r="Y11" s="11">
        <v>10000</v>
      </c>
      <c r="Z11" s="54">
        <v>0</v>
      </c>
      <c r="AA11" s="11">
        <v>0</v>
      </c>
      <c r="AB11" s="13"/>
    </row>
    <row r="12" spans="1:28" ht="21.75" customHeight="1">
      <c r="A12" s="32" t="s">
        <v>193</v>
      </c>
      <c r="B12" s="68" t="s">
        <v>131</v>
      </c>
      <c r="C12" s="47">
        <v>2700</v>
      </c>
      <c r="D12" s="11">
        <v>2700</v>
      </c>
      <c r="E12" s="69">
        <v>0</v>
      </c>
      <c r="F12" s="54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11">
        <v>0</v>
      </c>
      <c r="M12" s="54">
        <v>0</v>
      </c>
      <c r="N12" s="11">
        <v>0</v>
      </c>
      <c r="O12" s="54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11">
        <v>0</v>
      </c>
      <c r="X12" s="54">
        <v>0</v>
      </c>
      <c r="Y12" s="11">
        <v>0</v>
      </c>
      <c r="Z12" s="54">
        <v>2700</v>
      </c>
      <c r="AA12" s="11">
        <v>0</v>
      </c>
      <c r="AB12" s="13"/>
    </row>
    <row r="13" spans="1:28" ht="9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3"/>
      <c r="O13" s="13"/>
      <c r="P13" s="13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3"/>
    </row>
    <row r="14" spans="1:27" ht="9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3"/>
      <c r="O14" s="13"/>
      <c r="P14" s="13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3"/>
    </row>
    <row r="15" spans="1:28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3"/>
    </row>
    <row r="16" spans="1:27" ht="9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9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9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9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9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9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9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9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9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9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9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9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9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9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9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9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9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9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9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9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9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9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9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9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9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9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9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9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9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9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9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9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9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9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9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9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9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9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9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9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9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9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9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9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9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9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9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9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9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9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9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9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9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9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9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9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9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9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9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9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9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9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9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9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9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9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9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</sheetData>
  <sheetProtection/>
  <mergeCells count="7">
    <mergeCell ref="A6:A7"/>
    <mergeCell ref="B6:B7"/>
    <mergeCell ref="C5:C7"/>
    <mergeCell ref="D6:D7"/>
    <mergeCell ref="Z6:Z7"/>
    <mergeCell ref="AA5:AA7"/>
    <mergeCell ref="A4:B5"/>
  </mergeCells>
  <printOptions horizontalCentered="1"/>
  <pageMargins left="0.2" right="0.2" top="0.39" bottom="0.39" header="0.51" footer="0"/>
  <pageSetup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83203125" style="0" customWidth="1"/>
    <col min="4" max="4" width="12.33203125" style="0" customWidth="1"/>
    <col min="5" max="5" width="25.83203125" style="0" customWidth="1"/>
    <col min="6" max="6" width="20.83203125" style="0" customWidth="1"/>
    <col min="7" max="7" width="18.33203125" style="0" customWidth="1"/>
    <col min="8" max="8" width="21.16015625" style="0" customWidth="1"/>
    <col min="9" max="9" width="14.5" style="0" customWidth="1"/>
    <col min="10" max="10" width="16.33203125" style="0" customWidth="1"/>
    <col min="11" max="11" width="19.16015625" style="0" customWidth="1"/>
    <col min="12" max="12" width="16" style="0" customWidth="1"/>
    <col min="13" max="13" width="11.5" style="0" customWidth="1"/>
    <col min="14" max="14" width="9" style="0" customWidth="1"/>
    <col min="15" max="15" width="9.66015625" style="0" customWidth="1"/>
    <col min="16" max="16" width="13.16015625" style="0" customWidth="1"/>
    <col min="17" max="17" width="10.5" style="0" customWidth="1"/>
    <col min="18" max="18" width="12.83203125" style="0" customWidth="1"/>
  </cols>
  <sheetData>
    <row r="1" spans="1:18" ht="25.5" customHeight="1">
      <c r="A1" s="76" t="s">
        <v>194</v>
      </c>
      <c r="B1" s="76"/>
      <c r="C1" s="77"/>
      <c r="D1" s="18"/>
      <c r="E1" s="1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195</v>
      </c>
    </row>
    <row r="2" spans="1:19" ht="25.5" customHeight="1">
      <c r="A2" s="59" t="s">
        <v>196</v>
      </c>
      <c r="B2" s="59"/>
      <c r="C2" s="59"/>
      <c r="D2" s="59"/>
      <c r="E2" s="59"/>
      <c r="F2" s="61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87"/>
    </row>
    <row r="3" spans="1:18" ht="25.5" customHeight="1">
      <c r="A3" s="76"/>
      <c r="B3" s="76"/>
      <c r="C3" s="77"/>
      <c r="D3" s="62"/>
      <c r="E3" s="62"/>
      <c r="G3" s="63"/>
      <c r="H3" s="63"/>
      <c r="I3" s="63"/>
      <c r="J3" s="63"/>
      <c r="K3" s="63"/>
      <c r="L3" s="58"/>
      <c r="M3" s="58"/>
      <c r="N3" s="58"/>
      <c r="O3" s="58"/>
      <c r="P3" s="58"/>
      <c r="Q3" s="58"/>
      <c r="R3" s="58" t="s">
        <v>94</v>
      </c>
    </row>
    <row r="4" spans="1:18" ht="25.5" customHeight="1">
      <c r="A4" s="21" t="s">
        <v>197</v>
      </c>
      <c r="B4" s="21"/>
      <c r="C4" s="21"/>
      <c r="D4" s="78" t="s">
        <v>141</v>
      </c>
      <c r="E4" s="79"/>
      <c r="F4" s="4" t="s">
        <v>96</v>
      </c>
      <c r="G4" s="24" t="s">
        <v>97</v>
      </c>
      <c r="H4" s="80" t="s">
        <v>98</v>
      </c>
      <c r="I4" s="22"/>
      <c r="J4" s="22"/>
      <c r="K4" s="22"/>
      <c r="L4" s="71" t="s">
        <v>99</v>
      </c>
      <c r="M4" s="71"/>
      <c r="N4" s="71"/>
      <c r="O4" s="71"/>
      <c r="P4" s="71"/>
      <c r="Q4" s="71"/>
      <c r="R4" s="71"/>
    </row>
    <row r="5" spans="1:18" ht="47.25" customHeight="1">
      <c r="A5" s="81" t="s">
        <v>198</v>
      </c>
      <c r="B5" s="82" t="s">
        <v>199</v>
      </c>
      <c r="C5" s="82" t="s">
        <v>200</v>
      </c>
      <c r="D5" s="42"/>
      <c r="E5" s="25"/>
      <c r="F5" s="4"/>
      <c r="G5" s="24"/>
      <c r="H5" s="21" t="s">
        <v>36</v>
      </c>
      <c r="I5" s="64" t="s">
        <v>100</v>
      </c>
      <c r="J5" s="64" t="s">
        <v>101</v>
      </c>
      <c r="K5" s="64" t="s">
        <v>102</v>
      </c>
      <c r="L5" s="64" t="s">
        <v>36</v>
      </c>
      <c r="M5" s="21" t="s">
        <v>103</v>
      </c>
      <c r="N5" s="21" t="s">
        <v>104</v>
      </c>
      <c r="O5" s="21" t="s">
        <v>105</v>
      </c>
      <c r="P5" s="21" t="s">
        <v>106</v>
      </c>
      <c r="Q5" s="21" t="s">
        <v>107</v>
      </c>
      <c r="R5" s="21" t="s">
        <v>108</v>
      </c>
    </row>
    <row r="6" spans="1:18" ht="21" customHeight="1">
      <c r="A6" s="83" t="s">
        <v>91</v>
      </c>
      <c r="B6" s="83" t="s">
        <v>91</v>
      </c>
      <c r="C6" s="83" t="s">
        <v>91</v>
      </c>
      <c r="D6" s="21" t="s">
        <v>82</v>
      </c>
      <c r="E6" s="21" t="s">
        <v>85</v>
      </c>
      <c r="F6" s="84" t="s">
        <v>91</v>
      </c>
      <c r="G6" s="85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</row>
    <row r="7" spans="1:34" ht="21" customHeight="1">
      <c r="A7" s="9"/>
      <c r="B7" s="9"/>
      <c r="C7" s="9"/>
      <c r="D7" s="9"/>
      <c r="E7" s="68" t="s">
        <v>32</v>
      </c>
      <c r="F7" s="9"/>
      <c r="G7" s="69">
        <v>100000</v>
      </c>
      <c r="H7" s="11">
        <v>0</v>
      </c>
      <c r="I7" s="11">
        <v>0</v>
      </c>
      <c r="J7" s="11">
        <v>0</v>
      </c>
      <c r="K7" s="11">
        <v>0</v>
      </c>
      <c r="L7" s="11">
        <v>100000</v>
      </c>
      <c r="M7" s="11">
        <v>0</v>
      </c>
      <c r="N7" s="11">
        <v>100000</v>
      </c>
      <c r="O7" s="11">
        <v>0</v>
      </c>
      <c r="P7" s="11">
        <v>0</v>
      </c>
      <c r="Q7" s="11">
        <v>0</v>
      </c>
      <c r="R7" s="11">
        <v>0</v>
      </c>
      <c r="S7" s="73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19" s="16" customFormat="1" ht="21" customHeight="1">
      <c r="A8" s="9"/>
      <c r="B8" s="9"/>
      <c r="C8" s="9"/>
      <c r="D8" s="9" t="s">
        <v>201</v>
      </c>
      <c r="E8" s="68" t="s">
        <v>202</v>
      </c>
      <c r="F8" s="9"/>
      <c r="G8" s="69">
        <v>100000</v>
      </c>
      <c r="H8" s="11">
        <v>0</v>
      </c>
      <c r="I8" s="11">
        <v>0</v>
      </c>
      <c r="J8" s="11">
        <v>0</v>
      </c>
      <c r="K8" s="11">
        <v>0</v>
      </c>
      <c r="L8" s="11">
        <v>100000</v>
      </c>
      <c r="M8" s="11">
        <v>0</v>
      </c>
      <c r="N8" s="11">
        <v>100000</v>
      </c>
      <c r="O8" s="11">
        <v>0</v>
      </c>
      <c r="P8" s="11">
        <v>0</v>
      </c>
      <c r="Q8" s="11">
        <v>0</v>
      </c>
      <c r="R8" s="11">
        <v>0</v>
      </c>
      <c r="S8" s="70"/>
    </row>
    <row r="9" spans="1:18" s="16" customFormat="1" ht="21" customHeight="1">
      <c r="A9" s="9"/>
      <c r="B9" s="9"/>
      <c r="C9" s="9"/>
      <c r="D9" s="9" t="s">
        <v>193</v>
      </c>
      <c r="E9" s="68" t="s">
        <v>203</v>
      </c>
      <c r="F9" s="9"/>
      <c r="G9" s="69">
        <v>100000</v>
      </c>
      <c r="H9" s="11">
        <v>0</v>
      </c>
      <c r="I9" s="11">
        <v>0</v>
      </c>
      <c r="J9" s="11">
        <v>0</v>
      </c>
      <c r="K9" s="11">
        <v>0</v>
      </c>
      <c r="L9" s="11">
        <v>100000</v>
      </c>
      <c r="M9" s="11">
        <v>0</v>
      </c>
      <c r="N9" s="11">
        <v>100000</v>
      </c>
      <c r="O9" s="11">
        <v>0</v>
      </c>
      <c r="P9" s="11">
        <v>0</v>
      </c>
      <c r="Q9" s="11">
        <v>0</v>
      </c>
      <c r="R9" s="11">
        <v>0</v>
      </c>
    </row>
    <row r="10" spans="1:18" s="16" customFormat="1" ht="21" customHeight="1">
      <c r="A10" s="9" t="s">
        <v>204</v>
      </c>
      <c r="B10" s="9" t="s">
        <v>205</v>
      </c>
      <c r="C10" s="9" t="s">
        <v>206</v>
      </c>
      <c r="D10" s="9" t="s">
        <v>207</v>
      </c>
      <c r="E10" s="68" t="s">
        <v>208</v>
      </c>
      <c r="F10" s="9" t="s">
        <v>124</v>
      </c>
      <c r="G10" s="69">
        <v>100000</v>
      </c>
      <c r="H10" s="11">
        <v>0</v>
      </c>
      <c r="I10" s="11">
        <v>0</v>
      </c>
      <c r="J10" s="11">
        <v>0</v>
      </c>
      <c r="K10" s="11">
        <v>0</v>
      </c>
      <c r="L10" s="11">
        <v>100000</v>
      </c>
      <c r="M10" s="11">
        <v>0</v>
      </c>
      <c r="N10" s="11">
        <v>100000</v>
      </c>
      <c r="O10" s="11">
        <v>0</v>
      </c>
      <c r="P10" s="11">
        <v>0</v>
      </c>
      <c r="Q10" s="11">
        <v>0</v>
      </c>
      <c r="R10" s="11">
        <v>0</v>
      </c>
    </row>
    <row r="11" spans="1:19" s="16" customFormat="1" ht="21" customHeight="1">
      <c r="A11" s="70"/>
      <c r="B11" s="70"/>
      <c r="C11" s="70"/>
      <c r="D11" s="70"/>
      <c r="F11" s="13"/>
      <c r="G11" s="86"/>
      <c r="H11" s="13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="16" customFormat="1" ht="21" customHeight="1"/>
    <row r="13" s="16" customFormat="1" ht="21" customHeight="1"/>
    <row r="14" s="16" customFormat="1" ht="21" customHeight="1"/>
    <row r="15" s="16" customFormat="1" ht="24.75" customHeight="1"/>
    <row r="16" s="16" customFormat="1" ht="11.25"/>
    <row r="17" s="16" customFormat="1" ht="11.25"/>
    <row r="18" s="16" customFormat="1" ht="11.25"/>
    <row r="19" s="16" customFormat="1" ht="11.25"/>
    <row r="20" s="16" customFormat="1" ht="11.25"/>
    <row r="21" s="16" customFormat="1" ht="11.25"/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</sheetData>
  <sheetProtection/>
  <mergeCells count="5">
    <mergeCell ref="A4:C4"/>
    <mergeCell ref="H4:K4"/>
    <mergeCell ref="F4:F5"/>
    <mergeCell ref="G4:G5"/>
    <mergeCell ref="D4:E5"/>
  </mergeCells>
  <printOptions horizontalCentered="1"/>
  <pageMargins left="0.59" right="0.59" top="0.39" bottom="0.39" header="0.2" footer="0.39"/>
  <pageSetup fitToHeight="1" fitToWidth="1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0.33203125" style="0" customWidth="1"/>
    <col min="5" max="5" width="23.5" style="0" customWidth="1"/>
    <col min="6" max="6" width="33.16015625" style="0" customWidth="1"/>
    <col min="7" max="12" width="12.5" style="0" customWidth="1"/>
    <col min="13" max="13" width="10" style="0" customWidth="1"/>
    <col min="14" max="14" width="10.33203125" style="0" customWidth="1"/>
    <col min="15" max="15" width="10.5" style="0" customWidth="1"/>
    <col min="16" max="16" width="10.66015625" style="0" customWidth="1"/>
    <col min="17" max="17" width="10.5" style="0" customWidth="1"/>
    <col min="18" max="18" width="9.5" style="0" customWidth="1"/>
  </cols>
  <sheetData>
    <row r="1" spans="1:18" ht="25.5" customHeight="1">
      <c r="A1" s="56"/>
      <c r="B1" s="56"/>
      <c r="C1" s="57"/>
      <c r="D1" s="18"/>
      <c r="E1" s="18"/>
      <c r="G1" s="58"/>
      <c r="H1" s="58"/>
      <c r="I1" s="58"/>
      <c r="J1" s="58"/>
      <c r="K1" s="58"/>
      <c r="L1" s="58"/>
      <c r="M1" s="58"/>
      <c r="N1" s="58"/>
      <c r="O1" s="58"/>
      <c r="P1" s="58"/>
      <c r="Q1" s="58" t="s">
        <v>209</v>
      </c>
      <c r="R1" s="58"/>
    </row>
    <row r="2" spans="1:18" ht="25.5" customHeight="1">
      <c r="A2" s="59" t="s">
        <v>210</v>
      </c>
      <c r="B2" s="59"/>
      <c r="C2" s="60"/>
      <c r="D2" s="60"/>
      <c r="E2" s="60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5" ht="25.5" customHeight="1">
      <c r="A3" s="56"/>
      <c r="B3" s="56"/>
      <c r="C3" s="57"/>
      <c r="D3" s="62"/>
      <c r="E3" s="62"/>
      <c r="G3" s="63"/>
      <c r="H3" s="63"/>
      <c r="I3" s="63"/>
      <c r="J3" s="63"/>
      <c r="K3" s="63"/>
      <c r="L3" s="58"/>
      <c r="M3" s="58"/>
      <c r="N3" s="58"/>
      <c r="O3" s="58"/>
      <c r="P3" s="58"/>
      <c r="Q3" s="58" t="s">
        <v>94</v>
      </c>
      <c r="R3" s="58"/>
      <c r="S3" s="13"/>
      <c r="T3" s="13"/>
      <c r="U3" s="13"/>
      <c r="V3" s="13"/>
      <c r="W3" s="13"/>
      <c r="X3" s="13"/>
      <c r="Y3" s="13"/>
    </row>
    <row r="4" spans="1:25" ht="25.5" customHeight="1">
      <c r="A4" s="64" t="s">
        <v>197</v>
      </c>
      <c r="B4" s="64"/>
      <c r="C4" s="64"/>
      <c r="D4" s="21" t="s">
        <v>77</v>
      </c>
      <c r="E4" s="39"/>
      <c r="F4" s="4" t="s">
        <v>96</v>
      </c>
      <c r="G4" s="24" t="s">
        <v>97</v>
      </c>
      <c r="H4" s="64" t="s">
        <v>98</v>
      </c>
      <c r="I4" s="64"/>
      <c r="J4" s="64"/>
      <c r="K4" s="64"/>
      <c r="L4" s="71" t="s">
        <v>99</v>
      </c>
      <c r="M4" s="71"/>
      <c r="N4" s="71"/>
      <c r="O4" s="71"/>
      <c r="P4" s="71"/>
      <c r="Q4" s="71"/>
      <c r="R4" s="71"/>
      <c r="S4" s="13"/>
      <c r="T4" s="13"/>
      <c r="U4" s="13"/>
      <c r="V4" s="13"/>
      <c r="W4" s="13"/>
      <c r="X4" s="13"/>
      <c r="Y4" s="13"/>
    </row>
    <row r="5" spans="1:40" ht="45.75" customHeight="1">
      <c r="A5" s="65" t="s">
        <v>198</v>
      </c>
      <c r="B5" s="66" t="s">
        <v>199</v>
      </c>
      <c r="C5" s="66" t="s">
        <v>200</v>
      </c>
      <c r="D5" s="21"/>
      <c r="E5" s="39"/>
      <c r="F5" s="4"/>
      <c r="G5" s="24"/>
      <c r="H5" s="21" t="s">
        <v>36</v>
      </c>
      <c r="I5" s="21" t="s">
        <v>100</v>
      </c>
      <c r="J5" s="21" t="s">
        <v>101</v>
      </c>
      <c r="K5" s="21" t="s">
        <v>102</v>
      </c>
      <c r="L5" s="21" t="s">
        <v>36</v>
      </c>
      <c r="M5" s="21" t="s">
        <v>103</v>
      </c>
      <c r="N5" s="21" t="s">
        <v>104</v>
      </c>
      <c r="O5" s="21" t="s">
        <v>105</v>
      </c>
      <c r="P5" s="21" t="s">
        <v>106</v>
      </c>
      <c r="Q5" s="21" t="s">
        <v>107</v>
      </c>
      <c r="R5" s="21" t="s">
        <v>108</v>
      </c>
      <c r="S5" s="72"/>
      <c r="T5" s="72"/>
      <c r="U5" s="72"/>
      <c r="V5" s="72"/>
      <c r="W5" s="72"/>
      <c r="X5" s="72"/>
      <c r="Y5" s="72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</row>
    <row r="6" spans="1:18" ht="24.75" customHeight="1">
      <c r="A6" s="65"/>
      <c r="B6" s="66"/>
      <c r="C6" s="66"/>
      <c r="D6" s="21" t="s">
        <v>82</v>
      </c>
      <c r="E6" s="21" t="s">
        <v>85</v>
      </c>
      <c r="F6" s="67" t="s">
        <v>91</v>
      </c>
      <c r="G6" s="64">
        <v>1</v>
      </c>
      <c r="H6" s="64">
        <v>2</v>
      </c>
      <c r="I6" s="64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</row>
    <row r="7" spans="1:40" ht="21" customHeight="1">
      <c r="A7" s="9"/>
      <c r="B7" s="9"/>
      <c r="C7" s="9"/>
      <c r="D7" s="9"/>
      <c r="E7" s="68"/>
      <c r="F7" s="9"/>
      <c r="G7" s="6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3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3:19" s="16" customFormat="1" ht="21" customHeight="1">
      <c r="C8" s="70"/>
      <c r="D8" s="70"/>
      <c r="E8" s="70"/>
      <c r="F8" s="13"/>
      <c r="H8" s="70"/>
      <c r="I8" s="70"/>
      <c r="K8" s="70"/>
      <c r="L8" s="70"/>
      <c r="M8" s="70"/>
      <c r="N8" s="70"/>
      <c r="O8" s="70"/>
      <c r="P8" s="70"/>
      <c r="Q8" s="70"/>
      <c r="R8" s="70"/>
      <c r="S8" s="70"/>
    </row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4.75" customHeight="1"/>
    <row r="15" s="16" customFormat="1" ht="11.25"/>
    <row r="16" s="16" customFormat="1" ht="11.25"/>
    <row r="17" s="16" customFormat="1" ht="11.25"/>
    <row r="18" s="16" customFormat="1" ht="11.25"/>
    <row r="19" s="16" customFormat="1" ht="11.25"/>
    <row r="20" s="16" customFormat="1" ht="11.25"/>
    <row r="21" s="16" customFormat="1" ht="11.25"/>
    <row r="22" s="16" customFormat="1" ht="11.25"/>
    <row r="23" s="16" customFormat="1" ht="11.25"/>
    <row r="24" s="16" customFormat="1" ht="11.25"/>
    <row r="25" s="16" customFormat="1" ht="11.25"/>
    <row r="26" s="16" customFormat="1" ht="11.25"/>
  </sheetData>
  <sheetProtection/>
  <mergeCells count="8">
    <mergeCell ref="A4:C4"/>
    <mergeCell ref="H4:K4"/>
    <mergeCell ref="A5:A6"/>
    <mergeCell ref="B5:B6"/>
    <mergeCell ref="C5:C6"/>
    <mergeCell ref="F4:F5"/>
    <mergeCell ref="G4:G5"/>
    <mergeCell ref="D4:E5"/>
  </mergeCells>
  <printOptions horizontalCentered="1"/>
  <pageMargins left="0.59" right="0.59" top="0.39" bottom="0.39" header="0.2" footer="0.39"/>
  <pageSetup fitToHeight="1" fitToWidth="1" orientation="landscape" paperSize="9" scale="5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15.66015625" style="0" customWidth="1"/>
    <col min="2" max="3" width="9.16015625" style="0" hidden="1" customWidth="1"/>
    <col min="4" max="4" width="0.1640625" style="0" customWidth="1"/>
    <col min="5" max="5" width="27.83203125" style="0" customWidth="1"/>
    <col min="6" max="6" width="20.83203125" style="0" customWidth="1"/>
    <col min="7" max="7" width="17" style="0" customWidth="1"/>
    <col min="8" max="8" width="10.33203125" style="0" customWidth="1"/>
    <col min="9" max="9" width="7.16015625" style="0" customWidth="1"/>
    <col min="10" max="10" width="10.66015625" style="0" customWidth="1"/>
    <col min="11" max="12" width="12" style="0" customWidth="1"/>
    <col min="13" max="13" width="10.16015625" style="0" customWidth="1"/>
    <col min="14" max="14" width="12.5" style="0" customWidth="1"/>
    <col min="15" max="15" width="11" style="0" customWidth="1"/>
    <col min="16" max="16" width="10.83203125" style="0" customWidth="1"/>
    <col min="17" max="17" width="12" style="0" customWidth="1"/>
    <col min="18" max="18" width="8.83203125" style="0" customWidth="1"/>
    <col min="19" max="19" width="14.5" style="0" customWidth="1"/>
  </cols>
  <sheetData>
    <row r="1" spans="1:19" ht="25.5" customHeight="1">
      <c r="A1" s="17"/>
      <c r="B1" s="17"/>
      <c r="C1" s="17"/>
      <c r="D1" s="18"/>
      <c r="E1" s="18"/>
      <c r="F1" s="19"/>
      <c r="G1" s="19"/>
      <c r="H1" s="19"/>
      <c r="I1" s="36"/>
      <c r="J1" s="19"/>
      <c r="K1" s="37"/>
      <c r="L1" s="37"/>
      <c r="M1" s="37"/>
      <c r="N1" s="37"/>
      <c r="O1" s="37"/>
      <c r="P1" s="37"/>
      <c r="Q1" s="37"/>
      <c r="R1" s="37"/>
      <c r="S1" s="48" t="s">
        <v>211</v>
      </c>
    </row>
    <row r="2" spans="1:19" ht="25.5" customHeight="1">
      <c r="A2" s="20" t="s">
        <v>212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5.5" customHeight="1">
      <c r="A3" s="17"/>
      <c r="B3" s="17"/>
      <c r="C3" s="17"/>
      <c r="D3" s="18"/>
      <c r="E3" s="18"/>
      <c r="F3" s="19"/>
      <c r="G3" s="19"/>
      <c r="H3" s="19"/>
      <c r="I3" s="36"/>
      <c r="J3" s="19"/>
      <c r="K3" s="37"/>
      <c r="L3" s="37"/>
      <c r="M3" s="37"/>
      <c r="N3" s="37"/>
      <c r="O3" s="37"/>
      <c r="P3" s="37"/>
      <c r="Q3" s="37"/>
      <c r="R3" s="37"/>
      <c r="S3" s="49" t="s">
        <v>26</v>
      </c>
    </row>
    <row r="4" spans="1:19" ht="33" customHeight="1">
      <c r="A4" s="21" t="s">
        <v>213</v>
      </c>
      <c r="B4" s="21"/>
      <c r="C4" s="21"/>
      <c r="D4" s="22" t="s">
        <v>214</v>
      </c>
      <c r="E4" s="23" t="s">
        <v>25</v>
      </c>
      <c r="F4" s="24" t="s">
        <v>215</v>
      </c>
      <c r="G4" s="21"/>
      <c r="H4" s="21" t="s">
        <v>216</v>
      </c>
      <c r="I4" s="38" t="s">
        <v>217</v>
      </c>
      <c r="J4" s="39" t="s">
        <v>218</v>
      </c>
      <c r="K4" s="40" t="s">
        <v>219</v>
      </c>
      <c r="L4" s="41"/>
      <c r="M4" s="41"/>
      <c r="N4" s="41"/>
      <c r="O4" s="41"/>
      <c r="P4" s="41"/>
      <c r="Q4" s="43"/>
      <c r="R4" s="43"/>
      <c r="S4" s="50"/>
    </row>
    <row r="5" spans="1:19" ht="21" customHeight="1">
      <c r="A5" s="21"/>
      <c r="B5" s="21"/>
      <c r="C5" s="21"/>
      <c r="D5" s="25" t="s">
        <v>82</v>
      </c>
      <c r="E5" s="23"/>
      <c r="F5" s="26" t="s">
        <v>220</v>
      </c>
      <c r="G5" s="21" t="s">
        <v>221</v>
      </c>
      <c r="H5" s="21"/>
      <c r="I5" s="38"/>
      <c r="J5" s="21"/>
      <c r="K5" s="42" t="s">
        <v>32</v>
      </c>
      <c r="L5" s="40" t="s">
        <v>222</v>
      </c>
      <c r="M5" s="43"/>
      <c r="N5" s="43"/>
      <c r="O5" s="43"/>
      <c r="P5" s="43"/>
      <c r="Q5" s="51" t="s">
        <v>45</v>
      </c>
      <c r="R5" s="44" t="s">
        <v>223</v>
      </c>
      <c r="S5" s="44" t="s">
        <v>33</v>
      </c>
    </row>
    <row r="6" spans="1:19" ht="53.25" customHeight="1">
      <c r="A6" s="21"/>
      <c r="B6" s="21"/>
      <c r="C6" s="21"/>
      <c r="D6" s="27"/>
      <c r="E6" s="23"/>
      <c r="F6" s="26"/>
      <c r="G6" s="21"/>
      <c r="H6" s="21"/>
      <c r="I6" s="38"/>
      <c r="J6" s="21"/>
      <c r="K6" s="21"/>
      <c r="L6" s="44" t="s">
        <v>224</v>
      </c>
      <c r="M6" s="44" t="s">
        <v>225</v>
      </c>
      <c r="N6" s="45" t="s">
        <v>226</v>
      </c>
      <c r="O6" s="46" t="s">
        <v>227</v>
      </c>
      <c r="P6" s="45" t="s">
        <v>228</v>
      </c>
      <c r="Q6" s="52"/>
      <c r="R6" s="21"/>
      <c r="S6" s="21"/>
    </row>
    <row r="7" spans="1:20" ht="18" customHeight="1">
      <c r="A7" s="28" t="s">
        <v>91</v>
      </c>
      <c r="B7" s="28" t="s">
        <v>91</v>
      </c>
      <c r="C7" s="28" t="s">
        <v>91</v>
      </c>
      <c r="D7" s="29" t="s">
        <v>91</v>
      </c>
      <c r="E7" s="28" t="s">
        <v>91</v>
      </c>
      <c r="F7" s="29" t="s">
        <v>91</v>
      </c>
      <c r="G7" s="29" t="s">
        <v>91</v>
      </c>
      <c r="H7" s="30">
        <v>1</v>
      </c>
      <c r="I7" s="30">
        <v>2</v>
      </c>
      <c r="J7" s="30">
        <v>3</v>
      </c>
      <c r="K7" s="30">
        <v>4</v>
      </c>
      <c r="L7" s="30">
        <v>5</v>
      </c>
      <c r="M7" s="30">
        <v>6</v>
      </c>
      <c r="N7" s="30">
        <v>8</v>
      </c>
      <c r="O7" s="30">
        <v>9</v>
      </c>
      <c r="P7" s="30">
        <v>10</v>
      </c>
      <c r="Q7" s="30">
        <v>13</v>
      </c>
      <c r="R7" s="30">
        <v>14</v>
      </c>
      <c r="S7" s="30">
        <v>15</v>
      </c>
      <c r="T7" s="53"/>
    </row>
    <row r="8" spans="1:20" ht="32.25" customHeight="1">
      <c r="A8" s="9"/>
      <c r="B8" s="31"/>
      <c r="C8" s="9"/>
      <c r="D8" s="32"/>
      <c r="E8" s="9"/>
      <c r="F8" s="31"/>
      <c r="G8" s="9"/>
      <c r="H8" s="9"/>
      <c r="I8" s="11"/>
      <c r="J8" s="9"/>
      <c r="K8" s="47">
        <f>M8+N8+O8+P8+Q8+R8+S8</f>
        <v>0</v>
      </c>
      <c r="L8" s="47">
        <f>M8+N8+O8+P8</f>
        <v>0</v>
      </c>
      <c r="M8" s="47"/>
      <c r="N8" s="47"/>
      <c r="O8" s="47"/>
      <c r="P8" s="12"/>
      <c r="Q8" s="54"/>
      <c r="R8" s="47"/>
      <c r="S8" s="11"/>
      <c r="T8" s="55"/>
    </row>
    <row r="9" spans="1:20" s="16" customFormat="1" ht="21.75" customHeight="1">
      <c r="A9" s="33"/>
      <c r="B9" s="34"/>
      <c r="F9" s="13"/>
      <c r="G9" s="35"/>
      <c r="H9" s="34"/>
      <c r="I9" s="34"/>
      <c r="J9" s="35"/>
      <c r="K9" s="34"/>
      <c r="L9" s="35"/>
      <c r="M9" s="35"/>
      <c r="N9" s="35"/>
      <c r="O9" s="35"/>
      <c r="P9" s="35"/>
      <c r="Q9" s="34"/>
      <c r="R9" s="35"/>
      <c r="S9" s="35"/>
      <c r="T9" s="34"/>
    </row>
    <row r="10" spans="11:20" s="16" customFormat="1" ht="21.75" customHeight="1">
      <c r="K10" s="13"/>
      <c r="L10" s="13"/>
      <c r="M10" s="13"/>
      <c r="Q10" s="13"/>
      <c r="T10" s="34"/>
    </row>
    <row r="11" spans="17:20" s="16" customFormat="1" ht="21.75" customHeight="1">
      <c r="Q11" s="13"/>
      <c r="T11" s="34"/>
    </row>
    <row r="12" s="16" customFormat="1" ht="21.75" customHeight="1">
      <c r="T12" s="34"/>
    </row>
    <row r="13" s="16" customFormat="1" ht="21.75" customHeight="1">
      <c r="T13" s="34"/>
    </row>
    <row r="14" s="16" customFormat="1" ht="21.75" customHeight="1">
      <c r="T14" s="34"/>
    </row>
    <row r="15" s="16" customFormat="1" ht="11.25"/>
    <row r="16" s="16" customFormat="1" ht="11.25"/>
    <row r="17" s="16" customFormat="1" ht="11.25"/>
    <row r="18" s="16" customFormat="1" ht="11.25"/>
    <row r="19" s="16" customFormat="1" ht="11.25"/>
    <row r="20" s="16" customFormat="1" ht="11.25"/>
    <row r="21" s="16" customFormat="1" ht="11.25"/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</sheetData>
  <sheetProtection/>
  <mergeCells count="13">
    <mergeCell ref="F4:G4"/>
    <mergeCell ref="D5:D6"/>
    <mergeCell ref="E4:E6"/>
    <mergeCell ref="F5:F6"/>
    <mergeCell ref="G5:G6"/>
    <mergeCell ref="H4:H6"/>
    <mergeCell ref="I4:I6"/>
    <mergeCell ref="J4:J6"/>
    <mergeCell ref="K5:K6"/>
    <mergeCell ref="Q5:Q6"/>
    <mergeCell ref="R5:R6"/>
    <mergeCell ref="S5:S6"/>
    <mergeCell ref="A4:C6"/>
  </mergeCells>
  <printOptions horizontalCentered="1"/>
  <pageMargins left="0.2" right="0.2" top="0.39" bottom="0.39" header="0" footer="0"/>
  <pageSetup fitToHeight="1" fitToWidth="1" orientation="landscape" paperSize="9" scale="7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tabSelected="1" workbookViewId="0" topLeftCell="B1">
      <selection activeCell="A1" sqref="A1"/>
    </sheetView>
  </sheetViews>
  <sheetFormatPr defaultColWidth="9.16015625" defaultRowHeight="11.25"/>
  <cols>
    <col min="1" max="1" width="14" style="0" customWidth="1"/>
    <col min="2" max="2" width="29.33203125" style="0" customWidth="1"/>
    <col min="3" max="3" width="16" style="0" customWidth="1"/>
    <col min="4" max="4" width="12" style="0" customWidth="1"/>
    <col min="5" max="5" width="14.5" style="0" customWidth="1"/>
    <col min="6" max="6" width="14.33203125" style="0" customWidth="1"/>
    <col min="7" max="7" width="13.66015625" style="0" customWidth="1"/>
    <col min="8" max="8" width="11.5" style="0" customWidth="1"/>
    <col min="9" max="10" width="12.16015625" style="0" customWidth="1"/>
    <col min="11" max="11" width="13.33203125" style="0" customWidth="1"/>
    <col min="12" max="12" width="11.66015625" style="0" customWidth="1"/>
    <col min="13" max="13" width="13.66015625" style="0" customWidth="1"/>
    <col min="14" max="14" width="10.5" style="0" customWidth="1"/>
  </cols>
  <sheetData>
    <row r="1" spans="1:14" ht="25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t="s">
        <v>229</v>
      </c>
    </row>
    <row r="2" spans="1:14" ht="33" customHeight="1">
      <c r="A2" s="3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t="s">
        <v>26</v>
      </c>
    </row>
    <row r="4" spans="1:14" ht="36" customHeight="1">
      <c r="A4" s="4" t="s">
        <v>231</v>
      </c>
      <c r="B4" s="4" t="s">
        <v>25</v>
      </c>
      <c r="C4" s="5" t="s">
        <v>97</v>
      </c>
      <c r="D4" s="5"/>
      <c r="E4" s="6" t="s">
        <v>232</v>
      </c>
      <c r="F4" s="6"/>
      <c r="G4" s="6" t="s">
        <v>176</v>
      </c>
      <c r="H4" s="5"/>
      <c r="I4" s="5" t="s">
        <v>233</v>
      </c>
      <c r="J4" s="5"/>
      <c r="K4" s="5" t="s">
        <v>175</v>
      </c>
      <c r="L4" s="5"/>
      <c r="M4" s="5" t="s">
        <v>173</v>
      </c>
      <c r="N4" s="5"/>
    </row>
    <row r="5" spans="1:14" ht="48.75" customHeight="1">
      <c r="A5" s="4"/>
      <c r="B5" s="4"/>
      <c r="C5" s="7" t="s">
        <v>234</v>
      </c>
      <c r="D5" s="8" t="s">
        <v>235</v>
      </c>
      <c r="E5" s="8" t="s">
        <v>234</v>
      </c>
      <c r="F5" s="8" t="s">
        <v>235</v>
      </c>
      <c r="G5" s="8" t="s">
        <v>234</v>
      </c>
      <c r="H5" s="8" t="s">
        <v>235</v>
      </c>
      <c r="I5" s="8" t="s">
        <v>234</v>
      </c>
      <c r="J5" s="14" t="s">
        <v>235</v>
      </c>
      <c r="K5" s="14" t="s">
        <v>234</v>
      </c>
      <c r="L5" s="14" t="s">
        <v>235</v>
      </c>
      <c r="M5" s="14" t="s">
        <v>234</v>
      </c>
      <c r="N5" s="14" t="s">
        <v>235</v>
      </c>
    </row>
    <row r="6" spans="1:15" ht="30.75" customHeight="1">
      <c r="A6" s="9"/>
      <c r="B6" s="9" t="s">
        <v>32</v>
      </c>
      <c r="C6" s="10">
        <f>E6+G6+I6+K6+M6</f>
        <v>35000</v>
      </c>
      <c r="D6" s="10">
        <f>F6+H6+J6+L6+N6</f>
        <v>35000</v>
      </c>
      <c r="E6" s="11">
        <v>0</v>
      </c>
      <c r="F6" s="12">
        <v>0</v>
      </c>
      <c r="G6" s="11">
        <v>15000</v>
      </c>
      <c r="H6" s="12">
        <v>15000</v>
      </c>
      <c r="I6" s="11">
        <v>0</v>
      </c>
      <c r="J6" s="12">
        <v>0</v>
      </c>
      <c r="K6" s="11">
        <v>0</v>
      </c>
      <c r="L6" s="12">
        <v>0</v>
      </c>
      <c r="M6" s="11">
        <v>20000</v>
      </c>
      <c r="N6" s="12">
        <v>20000</v>
      </c>
      <c r="O6" s="15"/>
    </row>
    <row r="7" spans="1:14" ht="30.75" customHeight="1">
      <c r="A7" s="9" t="s">
        <v>111</v>
      </c>
      <c r="B7" s="9" t="s">
        <v>112</v>
      </c>
      <c r="C7" s="10">
        <f>E7+G7+I7+K7+M7</f>
        <v>35000</v>
      </c>
      <c r="D7" s="10">
        <f>F7+H7+J7+L7+N7</f>
        <v>35000</v>
      </c>
      <c r="E7" s="11">
        <v>0</v>
      </c>
      <c r="F7" s="12">
        <v>0</v>
      </c>
      <c r="G7" s="11">
        <v>15000</v>
      </c>
      <c r="H7" s="12">
        <v>15000</v>
      </c>
      <c r="I7" s="11">
        <v>0</v>
      </c>
      <c r="J7" s="12">
        <v>0</v>
      </c>
      <c r="K7" s="11">
        <v>0</v>
      </c>
      <c r="L7" s="12">
        <v>0</v>
      </c>
      <c r="M7" s="11">
        <v>20000</v>
      </c>
      <c r="N7" s="12">
        <v>20000</v>
      </c>
    </row>
    <row r="8" spans="6:14" ht="12.75" customHeight="1">
      <c r="F8" s="13"/>
      <c r="G8" s="13"/>
      <c r="H8" s="13"/>
      <c r="I8" s="13"/>
      <c r="J8" s="13"/>
      <c r="K8" s="13"/>
      <c r="L8" s="13"/>
      <c r="N8" s="13"/>
    </row>
    <row r="9" spans="2:14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4:14" ht="12.75" customHeight="1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5:12" ht="12.75" customHeight="1">
      <c r="E11" s="13"/>
      <c r="F11" s="13"/>
      <c r="G11" s="13"/>
      <c r="H11" s="13"/>
      <c r="I11" s="13"/>
      <c r="J11" s="13"/>
      <c r="K11" s="13"/>
      <c r="L11" s="13"/>
    </row>
    <row r="12" spans="5:9" ht="12.75" customHeight="1">
      <c r="E12" s="13"/>
      <c r="F12" s="13"/>
      <c r="G12" s="13"/>
      <c r="H12" s="13"/>
      <c r="I12" s="13"/>
    </row>
    <row r="13" spans="7:8" ht="12.75" customHeight="1">
      <c r="G13" s="13"/>
      <c r="H13" s="13"/>
    </row>
    <row r="14" spans="4:8" ht="12.75" customHeight="1">
      <c r="D14" s="13"/>
      <c r="G14" s="13"/>
      <c r="H14" s="13"/>
    </row>
  </sheetData>
  <sheetProtection/>
  <mergeCells count="2">
    <mergeCell ref="A4:A5"/>
    <mergeCell ref="B4:B5"/>
  </mergeCells>
  <printOptions gridLines="1"/>
  <pageMargins left="0.75" right="0.75" top="1" bottom="1" header="0.5" footer="0.5"/>
  <pageSetup orientation="landscape" paperSize="9" scale="85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8.5" style="0" customWidth="1"/>
    <col min="2" max="2" width="10.66015625" style="0" customWidth="1"/>
    <col min="3" max="3" width="122.33203125" style="0" customWidth="1"/>
  </cols>
  <sheetData>
    <row r="1" spans="1:3" ht="30.75" customHeight="1">
      <c r="A1" s="206"/>
      <c r="B1" s="207" t="s">
        <v>10</v>
      </c>
      <c r="C1" s="207"/>
    </row>
    <row r="2" spans="1:3" ht="24" customHeight="1">
      <c r="A2" s="208"/>
      <c r="B2" s="209" t="s">
        <v>11</v>
      </c>
      <c r="C2" s="209"/>
    </row>
    <row r="3" spans="1:3" ht="24" customHeight="1">
      <c r="A3" s="208"/>
      <c r="B3" s="209" t="s">
        <v>12</v>
      </c>
      <c r="C3" s="209"/>
    </row>
    <row r="4" spans="1:3" ht="24" customHeight="1">
      <c r="A4" s="210"/>
      <c r="B4" s="209" t="s">
        <v>13</v>
      </c>
      <c r="C4" s="209"/>
    </row>
    <row r="5" spans="1:3" ht="24" customHeight="1">
      <c r="A5" s="208"/>
      <c r="B5" s="209" t="s">
        <v>14</v>
      </c>
      <c r="C5" s="209"/>
    </row>
    <row r="6" spans="1:3" ht="24" customHeight="1">
      <c r="A6" s="208"/>
      <c r="B6" s="209" t="s">
        <v>15</v>
      </c>
      <c r="C6" s="209"/>
    </row>
    <row r="7" spans="1:3" ht="24" customHeight="1">
      <c r="A7" s="210"/>
      <c r="B7" s="209" t="s">
        <v>16</v>
      </c>
      <c r="C7" s="209"/>
    </row>
    <row r="8" spans="1:3" ht="24" customHeight="1">
      <c r="A8" s="210"/>
      <c r="B8" s="209" t="s">
        <v>17</v>
      </c>
      <c r="C8" s="209"/>
    </row>
    <row r="9" spans="1:3" ht="24" customHeight="1">
      <c r="A9" s="208"/>
      <c r="B9" s="209" t="s">
        <v>18</v>
      </c>
      <c r="C9" s="209"/>
    </row>
    <row r="10" spans="1:3" ht="24" customHeight="1">
      <c r="A10" s="210"/>
      <c r="B10" s="209" t="s">
        <v>19</v>
      </c>
      <c r="C10" s="209"/>
    </row>
    <row r="11" spans="1:3" ht="24" customHeight="1">
      <c r="A11" s="210"/>
      <c r="B11" s="209" t="s">
        <v>20</v>
      </c>
      <c r="C11" s="209"/>
    </row>
    <row r="12" spans="1:3" ht="24" customHeight="1">
      <c r="A12" s="208"/>
      <c r="B12" s="209" t="s">
        <v>21</v>
      </c>
      <c r="C12" s="209"/>
    </row>
    <row r="13" spans="2:3" ht="22.5" customHeight="1">
      <c r="B13" s="211" t="s">
        <v>22</v>
      </c>
      <c r="C13" s="211"/>
    </row>
    <row r="14" ht="39.75" customHeight="1"/>
  </sheetData>
  <sheetProtection/>
  <mergeCells count="13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rintOptions horizontalCentered="1"/>
  <pageMargins left="0.63" right="0.24" top="0.72" bottom="0.62" header="0.35" footer="0.4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0.33203125" style="0" customWidth="1"/>
    <col min="2" max="2" width="20.66015625" style="0" customWidth="1"/>
    <col min="3" max="3" width="25.16015625" style="0" customWidth="1"/>
    <col min="4" max="4" width="19" style="0" customWidth="1"/>
    <col min="5" max="5" width="18.16015625" style="0" customWidth="1"/>
    <col min="6" max="6" width="11.33203125" style="0" customWidth="1"/>
    <col min="7" max="7" width="15.33203125" style="0" customWidth="1"/>
    <col min="8" max="9" width="12" style="0" customWidth="1"/>
    <col min="10" max="10" width="11.5" style="0" customWidth="1"/>
    <col min="11" max="11" width="13.16015625" style="0" customWidth="1"/>
    <col min="12" max="12" width="10.83203125" style="0" customWidth="1"/>
    <col min="13" max="13" width="12.16015625" style="0" customWidth="1"/>
    <col min="14" max="14" width="13.33203125" style="0" customWidth="1"/>
    <col min="15" max="15" width="9.16015625" style="0" customWidth="1"/>
    <col min="16" max="17" width="11.66015625" style="0" customWidth="1"/>
  </cols>
  <sheetData>
    <row r="1" spans="1:17" ht="24.75" customHeight="1">
      <c r="A1" s="177"/>
      <c r="B1" s="178"/>
      <c r="C1" s="178"/>
      <c r="D1" s="178"/>
      <c r="E1" s="48"/>
      <c r="F1" s="48"/>
      <c r="G1" s="58"/>
      <c r="H1" s="58"/>
      <c r="I1" s="58"/>
      <c r="J1" s="58"/>
      <c r="K1" s="58"/>
      <c r="L1" s="58"/>
      <c r="M1" s="58"/>
      <c r="N1" s="58"/>
      <c r="O1" s="58"/>
      <c r="P1" s="58"/>
      <c r="Q1" s="48" t="s">
        <v>23</v>
      </c>
    </row>
    <row r="2" spans="1:17" ht="24.75" customHeight="1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24.75" customHeight="1">
      <c r="A3" s="179" t="s">
        <v>25</v>
      </c>
      <c r="B3" s="180"/>
      <c r="C3" s="180"/>
      <c r="D3" s="180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8" t="s">
        <v>26</v>
      </c>
    </row>
    <row r="4" spans="1:17" ht="24.75" customHeight="1">
      <c r="A4" s="181" t="s">
        <v>27</v>
      </c>
      <c r="B4" s="181"/>
      <c r="C4" s="181" t="s">
        <v>28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 ht="17.25" customHeight="1">
      <c r="A5" s="182" t="s">
        <v>29</v>
      </c>
      <c r="B5" s="182" t="s">
        <v>30</v>
      </c>
      <c r="C5" s="183" t="s">
        <v>31</v>
      </c>
      <c r="D5" s="183" t="s">
        <v>32</v>
      </c>
      <c r="E5" s="182" t="s">
        <v>33</v>
      </c>
      <c r="F5" s="183" t="s">
        <v>34</v>
      </c>
      <c r="G5" s="181" t="s">
        <v>35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20" ht="52.5" customHeight="1">
      <c r="A6" s="182"/>
      <c r="B6" s="182"/>
      <c r="C6" s="183"/>
      <c r="D6" s="183"/>
      <c r="E6" s="182"/>
      <c r="F6" s="183"/>
      <c r="G6" s="184" t="s">
        <v>36</v>
      </c>
      <c r="H6" s="185" t="s">
        <v>37</v>
      </c>
      <c r="I6" s="185" t="s">
        <v>38</v>
      </c>
      <c r="J6" s="200" t="s">
        <v>39</v>
      </c>
      <c r="K6" s="185" t="s">
        <v>40</v>
      </c>
      <c r="L6" s="185" t="s">
        <v>41</v>
      </c>
      <c r="M6" s="185" t="s">
        <v>42</v>
      </c>
      <c r="N6" s="185" t="s">
        <v>43</v>
      </c>
      <c r="O6" s="185" t="s">
        <v>44</v>
      </c>
      <c r="P6" s="185" t="s">
        <v>45</v>
      </c>
      <c r="Q6" s="185" t="s">
        <v>46</v>
      </c>
      <c r="R6" s="13"/>
      <c r="S6" s="13"/>
      <c r="T6" s="13"/>
    </row>
    <row r="7" spans="1:21" ht="24.75" customHeight="1">
      <c r="A7" s="186" t="s">
        <v>47</v>
      </c>
      <c r="B7" s="187">
        <v>1906245</v>
      </c>
      <c r="C7" s="188" t="s">
        <v>48</v>
      </c>
      <c r="D7" s="189">
        <f aca="true" t="shared" si="0" ref="D7:H7">D8+D9+D10</f>
        <v>1190605</v>
      </c>
      <c r="E7" s="189">
        <f t="shared" si="0"/>
        <v>0</v>
      </c>
      <c r="F7" s="189">
        <f t="shared" si="0"/>
        <v>0</v>
      </c>
      <c r="G7" s="189">
        <f t="shared" si="0"/>
        <v>1190605</v>
      </c>
      <c r="H7" s="189">
        <f t="shared" si="0"/>
        <v>1190605</v>
      </c>
      <c r="I7" s="201">
        <v>0</v>
      </c>
      <c r="J7" s="189">
        <f>J8+J9+J10</f>
        <v>0</v>
      </c>
      <c r="K7" s="201">
        <v>0</v>
      </c>
      <c r="L7" s="189">
        <f aca="true" t="shared" si="1" ref="L7:Q7">L8+L9+L10</f>
        <v>0</v>
      </c>
      <c r="M7" s="189">
        <f t="shared" si="1"/>
        <v>0</v>
      </c>
      <c r="N7" s="189">
        <f t="shared" si="1"/>
        <v>0</v>
      </c>
      <c r="O7" s="189">
        <f t="shared" si="1"/>
        <v>0</v>
      </c>
      <c r="P7" s="189">
        <f t="shared" si="1"/>
        <v>0</v>
      </c>
      <c r="Q7" s="189">
        <f t="shared" si="1"/>
        <v>0</v>
      </c>
      <c r="R7" s="13"/>
      <c r="S7" s="13"/>
      <c r="T7" s="13"/>
      <c r="U7" s="13"/>
    </row>
    <row r="8" spans="1:20" ht="24.75" customHeight="1">
      <c r="A8" s="190" t="s">
        <v>49</v>
      </c>
      <c r="B8" s="187">
        <v>1906245</v>
      </c>
      <c r="C8" s="188" t="s">
        <v>50</v>
      </c>
      <c r="D8" s="189">
        <f aca="true" t="shared" si="2" ref="D8:D17">E8+F8+G8</f>
        <v>448235</v>
      </c>
      <c r="E8" s="187">
        <v>0</v>
      </c>
      <c r="F8" s="187">
        <v>0</v>
      </c>
      <c r="G8" s="191">
        <f aca="true" t="shared" si="3" ref="G8:G17">H8+I8+J8+K8+L8+M8+N8+P8+Q8+O8</f>
        <v>448235</v>
      </c>
      <c r="H8" s="187">
        <v>448235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202">
        <v>0</v>
      </c>
      <c r="O8" s="203">
        <v>0</v>
      </c>
      <c r="P8" s="204">
        <v>0</v>
      </c>
      <c r="Q8" s="187">
        <v>0</v>
      </c>
      <c r="R8" s="13"/>
      <c r="S8" s="13"/>
      <c r="T8" s="13"/>
    </row>
    <row r="9" spans="1:20" ht="24.75" customHeight="1">
      <c r="A9" s="192" t="s">
        <v>51</v>
      </c>
      <c r="B9" s="187">
        <v>0</v>
      </c>
      <c r="C9" s="188" t="s">
        <v>52</v>
      </c>
      <c r="D9" s="189">
        <f t="shared" si="2"/>
        <v>122700</v>
      </c>
      <c r="E9" s="187">
        <v>0</v>
      </c>
      <c r="F9" s="187">
        <v>0</v>
      </c>
      <c r="G9" s="191">
        <f t="shared" si="3"/>
        <v>122700</v>
      </c>
      <c r="H9" s="187">
        <v>122700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202">
        <v>0</v>
      </c>
      <c r="O9" s="203">
        <v>0</v>
      </c>
      <c r="P9" s="204">
        <v>0</v>
      </c>
      <c r="Q9" s="187">
        <v>0</v>
      </c>
      <c r="R9" s="13"/>
      <c r="S9" s="13"/>
      <c r="T9" s="13"/>
    </row>
    <row r="10" spans="1:19" ht="24.75" customHeight="1">
      <c r="A10" s="192" t="s">
        <v>53</v>
      </c>
      <c r="B10" s="187">
        <v>0</v>
      </c>
      <c r="C10" s="193" t="s">
        <v>54</v>
      </c>
      <c r="D10" s="189">
        <f t="shared" si="2"/>
        <v>619670</v>
      </c>
      <c r="E10" s="187">
        <v>0</v>
      </c>
      <c r="F10" s="187">
        <v>0</v>
      </c>
      <c r="G10" s="191">
        <f t="shared" si="3"/>
        <v>619670</v>
      </c>
      <c r="H10" s="187">
        <v>619670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202">
        <v>0</v>
      </c>
      <c r="O10" s="203">
        <v>0</v>
      </c>
      <c r="P10" s="204">
        <v>0</v>
      </c>
      <c r="Q10" s="187">
        <v>0</v>
      </c>
      <c r="R10" s="13"/>
      <c r="S10" s="13"/>
    </row>
    <row r="11" spans="1:19" ht="24.75" customHeight="1">
      <c r="A11" s="192" t="s">
        <v>55</v>
      </c>
      <c r="B11" s="187">
        <v>100000</v>
      </c>
      <c r="C11" s="188" t="s">
        <v>56</v>
      </c>
      <c r="D11" s="189">
        <f t="shared" si="2"/>
        <v>815640</v>
      </c>
      <c r="E11" s="187">
        <v>0</v>
      </c>
      <c r="F11" s="187">
        <v>0</v>
      </c>
      <c r="G11" s="191">
        <f t="shared" si="3"/>
        <v>815640</v>
      </c>
      <c r="H11" s="187">
        <v>715640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202">
        <v>0</v>
      </c>
      <c r="O11" s="203">
        <v>100000</v>
      </c>
      <c r="P11" s="204">
        <v>0</v>
      </c>
      <c r="Q11" s="187">
        <v>0</v>
      </c>
      <c r="R11" s="13"/>
      <c r="S11" s="13"/>
    </row>
    <row r="12" spans="1:18" ht="24.75" customHeight="1">
      <c r="A12" s="192" t="s">
        <v>57</v>
      </c>
      <c r="B12" s="187">
        <v>0</v>
      </c>
      <c r="C12" s="188" t="s">
        <v>58</v>
      </c>
      <c r="D12" s="189">
        <f t="shared" si="2"/>
        <v>0</v>
      </c>
      <c r="E12" s="187">
        <v>0</v>
      </c>
      <c r="F12" s="187">
        <v>0</v>
      </c>
      <c r="G12" s="191">
        <f t="shared" si="3"/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202">
        <v>0</v>
      </c>
      <c r="O12" s="203">
        <v>0</v>
      </c>
      <c r="P12" s="204">
        <v>0</v>
      </c>
      <c r="Q12" s="187">
        <v>0</v>
      </c>
      <c r="R12" s="13"/>
    </row>
    <row r="13" spans="1:18" ht="24.75" customHeight="1">
      <c r="A13" s="192" t="s">
        <v>59</v>
      </c>
      <c r="B13" s="187">
        <v>0</v>
      </c>
      <c r="C13" s="188" t="s">
        <v>60</v>
      </c>
      <c r="D13" s="189">
        <f t="shared" si="2"/>
        <v>100000</v>
      </c>
      <c r="E13" s="187">
        <v>0</v>
      </c>
      <c r="F13" s="187">
        <v>0</v>
      </c>
      <c r="G13" s="191">
        <f t="shared" si="3"/>
        <v>100000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202">
        <v>0</v>
      </c>
      <c r="O13" s="203">
        <v>100000</v>
      </c>
      <c r="P13" s="204">
        <v>0</v>
      </c>
      <c r="Q13" s="187">
        <v>0</v>
      </c>
      <c r="R13" s="13"/>
    </row>
    <row r="14" spans="1:18" ht="24.75" customHeight="1">
      <c r="A14" s="192" t="s">
        <v>61</v>
      </c>
      <c r="B14" s="187">
        <v>0</v>
      </c>
      <c r="C14" s="188" t="s">
        <v>62</v>
      </c>
      <c r="D14" s="189">
        <f t="shared" si="2"/>
        <v>715640</v>
      </c>
      <c r="E14" s="187">
        <v>0</v>
      </c>
      <c r="F14" s="187">
        <v>0</v>
      </c>
      <c r="G14" s="191">
        <f t="shared" si="3"/>
        <v>715640</v>
      </c>
      <c r="H14" s="187">
        <v>715640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202">
        <v>0</v>
      </c>
      <c r="O14" s="203">
        <v>0</v>
      </c>
      <c r="P14" s="204">
        <v>0</v>
      </c>
      <c r="Q14" s="187">
        <v>0</v>
      </c>
      <c r="R14" s="13"/>
    </row>
    <row r="15" spans="1:18" ht="24.75" customHeight="1">
      <c r="A15" s="192" t="s">
        <v>63</v>
      </c>
      <c r="B15" s="187">
        <v>0</v>
      </c>
      <c r="C15" s="188" t="s">
        <v>64</v>
      </c>
      <c r="D15" s="189">
        <f t="shared" si="2"/>
        <v>0</v>
      </c>
      <c r="E15" s="187">
        <v>0</v>
      </c>
      <c r="F15" s="187">
        <v>0</v>
      </c>
      <c r="G15" s="191">
        <f t="shared" si="3"/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202">
        <v>0</v>
      </c>
      <c r="O15" s="203">
        <v>0</v>
      </c>
      <c r="P15" s="204">
        <v>0</v>
      </c>
      <c r="Q15" s="187">
        <v>0</v>
      </c>
      <c r="R15" s="13"/>
    </row>
    <row r="16" spans="1:18" ht="24.75" customHeight="1">
      <c r="A16" s="194" t="s">
        <v>65</v>
      </c>
      <c r="B16" s="187">
        <v>100000</v>
      </c>
      <c r="C16" s="188" t="s">
        <v>66</v>
      </c>
      <c r="D16" s="189">
        <f t="shared" si="2"/>
        <v>0</v>
      </c>
      <c r="E16" s="187">
        <v>0</v>
      </c>
      <c r="F16" s="187">
        <v>0</v>
      </c>
      <c r="G16" s="191">
        <f t="shared" si="3"/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202">
        <v>0</v>
      </c>
      <c r="O16" s="203">
        <v>0</v>
      </c>
      <c r="P16" s="204">
        <v>0</v>
      </c>
      <c r="Q16" s="187">
        <v>0</v>
      </c>
      <c r="R16" s="13"/>
    </row>
    <row r="17" spans="1:18" ht="24.75" customHeight="1">
      <c r="A17" s="195" t="s">
        <v>67</v>
      </c>
      <c r="B17" s="187">
        <v>0</v>
      </c>
      <c r="C17" s="188" t="s">
        <v>68</v>
      </c>
      <c r="D17" s="189">
        <f t="shared" si="2"/>
        <v>0</v>
      </c>
      <c r="E17" s="187">
        <v>0</v>
      </c>
      <c r="F17" s="187">
        <v>0</v>
      </c>
      <c r="G17" s="191">
        <f t="shared" si="3"/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202">
        <v>0</v>
      </c>
      <c r="O17" s="187">
        <v>0</v>
      </c>
      <c r="P17" s="204">
        <v>0</v>
      </c>
      <c r="Q17" s="187">
        <v>0</v>
      </c>
      <c r="R17" s="13"/>
    </row>
    <row r="18" spans="1:18" ht="24.75" customHeight="1">
      <c r="A18" s="196" t="s">
        <v>69</v>
      </c>
      <c r="B18" s="187">
        <v>0</v>
      </c>
      <c r="C18" s="188"/>
      <c r="D18" s="188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205"/>
      <c r="P18" s="196"/>
      <c r="Q18" s="196"/>
      <c r="R18" s="13"/>
    </row>
    <row r="19" spans="1:18" ht="24.75" customHeight="1">
      <c r="A19" s="196"/>
      <c r="B19" s="191"/>
      <c r="C19" s="188"/>
      <c r="D19" s="188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3"/>
    </row>
    <row r="20" spans="1:18" ht="24.75" customHeight="1">
      <c r="A20" s="186" t="s">
        <v>70</v>
      </c>
      <c r="B20" s="191">
        <f>B7+B11+B17+B18</f>
        <v>2006245</v>
      </c>
      <c r="C20" s="188"/>
      <c r="D20" s="188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3"/>
    </row>
    <row r="21" spans="1:18" ht="24.75" customHeight="1">
      <c r="A21" s="186" t="s">
        <v>71</v>
      </c>
      <c r="B21" s="187">
        <v>0</v>
      </c>
      <c r="C21" s="188"/>
      <c r="D21" s="188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3"/>
    </row>
    <row r="22" spans="1:18" ht="24.75" customHeight="1">
      <c r="A22" s="186" t="s">
        <v>72</v>
      </c>
      <c r="B22" s="187">
        <v>0</v>
      </c>
      <c r="C22" s="188"/>
      <c r="D22" s="188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3"/>
    </row>
    <row r="23" spans="1:18" ht="20.25" customHeight="1">
      <c r="A23" s="186"/>
      <c r="B23" s="191"/>
      <c r="C23" s="188"/>
      <c r="D23" s="188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3"/>
    </row>
    <row r="24" spans="1:17" ht="16.5" customHeight="1">
      <c r="A24" s="182" t="s">
        <v>73</v>
      </c>
      <c r="B24" s="191">
        <f>B20+B21+B22</f>
        <v>2006245</v>
      </c>
      <c r="C24" s="197" t="s">
        <v>74</v>
      </c>
      <c r="D24" s="197">
        <f aca="true" t="shared" si="4" ref="D24:Q24">D7+D11</f>
        <v>2006245</v>
      </c>
      <c r="E24" s="197">
        <f t="shared" si="4"/>
        <v>0</v>
      </c>
      <c r="F24" s="197">
        <f t="shared" si="4"/>
        <v>0</v>
      </c>
      <c r="G24" s="197">
        <f t="shared" si="4"/>
        <v>2006245</v>
      </c>
      <c r="H24" s="197">
        <f t="shared" si="4"/>
        <v>1906245</v>
      </c>
      <c r="I24" s="197">
        <f t="shared" si="4"/>
        <v>0</v>
      </c>
      <c r="J24" s="197">
        <f t="shared" si="4"/>
        <v>0</v>
      </c>
      <c r="K24" s="197">
        <f t="shared" si="4"/>
        <v>0</v>
      </c>
      <c r="L24" s="197">
        <f t="shared" si="4"/>
        <v>0</v>
      </c>
      <c r="M24" s="197">
        <f t="shared" si="4"/>
        <v>0</v>
      </c>
      <c r="N24" s="197">
        <f t="shared" si="4"/>
        <v>0</v>
      </c>
      <c r="O24" s="197">
        <f t="shared" si="4"/>
        <v>100000</v>
      </c>
      <c r="P24" s="197">
        <f t="shared" si="4"/>
        <v>0</v>
      </c>
      <c r="Q24" s="197">
        <f t="shared" si="4"/>
        <v>0</v>
      </c>
    </row>
    <row r="25" spans="1:17" s="16" customFormat="1" ht="10.5" customHeight="1">
      <c r="A25" s="198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</row>
    <row r="26" s="16" customFormat="1" ht="9.75" customHeight="1"/>
    <row r="27" s="16" customFormat="1" ht="9.75" customHeight="1"/>
    <row r="28" s="16" customFormat="1" ht="9.75" customHeight="1"/>
    <row r="29" s="16" customFormat="1" ht="9.75" customHeight="1"/>
    <row r="30" s="16" customFormat="1" ht="9.75" customHeight="1"/>
    <row r="31" s="16" customFormat="1" ht="9.75" customHeight="1"/>
    <row r="32" s="16" customFormat="1" ht="9.75" customHeight="1"/>
    <row r="33" s="16" customFormat="1" ht="9.75" customHeight="1"/>
    <row r="34" s="16" customFormat="1" ht="9.75" customHeight="1"/>
    <row r="35" s="16" customFormat="1" ht="9.75" customHeight="1"/>
    <row r="36" s="16" customFormat="1" ht="9.75" customHeight="1"/>
    <row r="37" s="16" customFormat="1" ht="9.75" customHeight="1"/>
    <row r="38" s="16" customFormat="1" ht="9.75" customHeight="1"/>
    <row r="39" s="16" customFormat="1" ht="9.75" customHeight="1"/>
    <row r="40" s="16" customFormat="1" ht="9.75" customHeight="1"/>
    <row r="41" s="16" customFormat="1" ht="9.75" customHeight="1"/>
    <row r="42" s="16" customFormat="1" ht="9.75" customHeight="1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</sheetData>
  <sheetProtection/>
  <mergeCells count="6">
    <mergeCell ref="A5:A6"/>
    <mergeCell ref="B5:B6"/>
    <mergeCell ref="C5:C6"/>
    <mergeCell ref="D5:D6"/>
    <mergeCell ref="E5:E6"/>
    <mergeCell ref="F5:F6"/>
  </mergeCells>
  <printOptions horizontalCentered="1"/>
  <pageMargins left="0.59" right="0.59" top="0.39" bottom="0.39" header="0.51" footer="0.51"/>
  <pageSetup fitToHeight="1" fitToWidth="1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19.66015625" style="0" customWidth="1"/>
    <col min="3" max="3" width="15" style="0" customWidth="1"/>
    <col min="4" max="4" width="29.66015625" style="0" customWidth="1"/>
    <col min="5" max="8" width="11.16015625" style="0" customWidth="1"/>
    <col min="9" max="9" width="9.83203125" style="0" customWidth="1"/>
    <col min="10" max="11" width="11.66015625" style="0" customWidth="1"/>
    <col min="12" max="16" width="11.16015625" style="0" customWidth="1"/>
    <col min="17" max="17" width="9.83203125" style="0" customWidth="1"/>
    <col min="18" max="19" width="11.66015625" style="0" customWidth="1"/>
    <col min="20" max="24" width="11.16015625" style="0" customWidth="1"/>
    <col min="25" max="25" width="9.83203125" style="0" customWidth="1"/>
    <col min="26" max="27" width="11.66015625" style="0" customWidth="1"/>
    <col min="28" max="28" width="11.16015625" style="0" customWidth="1"/>
  </cols>
  <sheetData>
    <row r="1" spans="1:28" ht="25.5" customHeight="1">
      <c r="A1" s="18"/>
      <c r="B1" s="18"/>
      <c r="C1" s="18"/>
      <c r="D1" s="1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48" t="s">
        <v>75</v>
      </c>
    </row>
    <row r="2" spans="1:28" ht="25.5" customHeight="1">
      <c r="A2" s="155" t="s">
        <v>76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25.5" customHeight="1">
      <c r="A3" s="18"/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73" t="s">
        <v>26</v>
      </c>
    </row>
    <row r="4" spans="1:28" ht="25.5" customHeight="1">
      <c r="A4" s="149" t="s">
        <v>77</v>
      </c>
      <c r="B4" s="41"/>
      <c r="C4" s="41"/>
      <c r="D4" s="156"/>
      <c r="E4" s="157" t="s">
        <v>78</v>
      </c>
      <c r="F4" s="158"/>
      <c r="G4" s="158"/>
      <c r="H4" s="158"/>
      <c r="I4" s="158"/>
      <c r="J4" s="158"/>
      <c r="K4" s="158"/>
      <c r="L4" s="158"/>
      <c r="M4" s="170" t="s">
        <v>79</v>
      </c>
      <c r="N4" s="158"/>
      <c r="O4" s="158"/>
      <c r="P4" s="158"/>
      <c r="Q4" s="158"/>
      <c r="R4" s="158"/>
      <c r="S4" s="158"/>
      <c r="T4" s="158"/>
      <c r="U4" s="170" t="s">
        <v>80</v>
      </c>
      <c r="V4" s="158"/>
      <c r="W4" s="158"/>
      <c r="X4" s="158"/>
      <c r="Y4" s="158"/>
      <c r="Z4" s="158"/>
      <c r="AA4" s="158"/>
      <c r="AB4" s="158"/>
    </row>
    <row r="5" spans="1:40" ht="23.25" customHeight="1">
      <c r="A5" s="159"/>
      <c r="B5" s="160"/>
      <c r="C5" s="160"/>
      <c r="D5" s="150"/>
      <c r="E5" s="161" t="s">
        <v>81</v>
      </c>
      <c r="F5" s="162"/>
      <c r="G5" s="162"/>
      <c r="H5" s="162"/>
      <c r="I5" s="162"/>
      <c r="J5" s="162"/>
      <c r="K5" s="162"/>
      <c r="L5" s="52" t="s">
        <v>45</v>
      </c>
      <c r="M5" s="162" t="s">
        <v>81</v>
      </c>
      <c r="N5" s="162"/>
      <c r="O5" s="162"/>
      <c r="P5" s="162"/>
      <c r="Q5" s="162"/>
      <c r="R5" s="162"/>
      <c r="S5" s="162"/>
      <c r="T5" s="52" t="s">
        <v>45</v>
      </c>
      <c r="U5" s="162" t="s">
        <v>81</v>
      </c>
      <c r="V5" s="162"/>
      <c r="W5" s="162"/>
      <c r="X5" s="162"/>
      <c r="Y5" s="162"/>
      <c r="Z5" s="162"/>
      <c r="AA5" s="162"/>
      <c r="AB5" s="52" t="s">
        <v>45</v>
      </c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</row>
    <row r="6" spans="1:40" ht="34.5" customHeight="1">
      <c r="A6" s="44" t="s">
        <v>82</v>
      </c>
      <c r="B6" s="44" t="s">
        <v>83</v>
      </c>
      <c r="C6" s="44" t="s">
        <v>84</v>
      </c>
      <c r="D6" s="44" t="s">
        <v>85</v>
      </c>
      <c r="E6" s="162" t="s">
        <v>36</v>
      </c>
      <c r="F6" s="52" t="s">
        <v>86</v>
      </c>
      <c r="G6" s="162" t="s">
        <v>87</v>
      </c>
      <c r="H6" s="162" t="s">
        <v>41</v>
      </c>
      <c r="I6" s="52" t="s">
        <v>88</v>
      </c>
      <c r="J6" s="52" t="s">
        <v>89</v>
      </c>
      <c r="K6" s="52" t="s">
        <v>44</v>
      </c>
      <c r="L6" s="52" t="s">
        <v>90</v>
      </c>
      <c r="M6" s="162" t="s">
        <v>36</v>
      </c>
      <c r="N6" s="52" t="s">
        <v>86</v>
      </c>
      <c r="O6" s="162" t="s">
        <v>87</v>
      </c>
      <c r="P6" s="162" t="s">
        <v>41</v>
      </c>
      <c r="Q6" s="52" t="s">
        <v>88</v>
      </c>
      <c r="R6" s="52" t="s">
        <v>89</v>
      </c>
      <c r="S6" s="52" t="s">
        <v>44</v>
      </c>
      <c r="T6" s="52" t="s">
        <v>90</v>
      </c>
      <c r="U6" s="162" t="s">
        <v>36</v>
      </c>
      <c r="V6" s="52" t="s">
        <v>86</v>
      </c>
      <c r="W6" s="162" t="s">
        <v>87</v>
      </c>
      <c r="X6" s="162" t="s">
        <v>41</v>
      </c>
      <c r="Y6" s="52" t="s">
        <v>88</v>
      </c>
      <c r="Z6" s="52" t="s">
        <v>89</v>
      </c>
      <c r="AA6" s="52" t="s">
        <v>44</v>
      </c>
      <c r="AB6" s="52" t="s">
        <v>90</v>
      </c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40" ht="19.5" customHeight="1">
      <c r="A7" s="163" t="s">
        <v>91</v>
      </c>
      <c r="B7" s="163"/>
      <c r="C7" s="163"/>
      <c r="D7" s="83" t="s">
        <v>91</v>
      </c>
      <c r="E7" s="164">
        <v>1</v>
      </c>
      <c r="F7" s="164">
        <v>2</v>
      </c>
      <c r="G7" s="164">
        <v>3</v>
      </c>
      <c r="H7" s="164">
        <v>4</v>
      </c>
      <c r="I7" s="164">
        <v>5</v>
      </c>
      <c r="J7" s="164">
        <v>6</v>
      </c>
      <c r="K7" s="164">
        <v>7</v>
      </c>
      <c r="L7" s="164">
        <v>8</v>
      </c>
      <c r="M7" s="164">
        <v>9</v>
      </c>
      <c r="N7" s="164">
        <v>10</v>
      </c>
      <c r="O7" s="164">
        <v>11</v>
      </c>
      <c r="P7" s="164">
        <v>12</v>
      </c>
      <c r="Q7" s="164">
        <v>13</v>
      </c>
      <c r="R7" s="164">
        <v>14</v>
      </c>
      <c r="S7" s="164">
        <v>15</v>
      </c>
      <c r="T7" s="164">
        <v>16</v>
      </c>
      <c r="U7" s="172">
        <v>17</v>
      </c>
      <c r="V7" s="172">
        <v>18</v>
      </c>
      <c r="W7" s="172">
        <v>19</v>
      </c>
      <c r="X7" s="172">
        <v>20</v>
      </c>
      <c r="Y7" s="172">
        <v>21</v>
      </c>
      <c r="Z7" s="172">
        <v>22</v>
      </c>
      <c r="AA7" s="172">
        <v>23</v>
      </c>
      <c r="AB7" s="172">
        <v>24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</row>
    <row r="8" spans="1:40" ht="21.75" customHeight="1">
      <c r="A8" s="165"/>
      <c r="B8" s="166"/>
      <c r="C8" s="167"/>
      <c r="D8" s="168"/>
      <c r="E8" s="169"/>
      <c r="F8" s="169"/>
      <c r="G8" s="169"/>
      <c r="H8" s="169"/>
      <c r="I8" s="169"/>
      <c r="J8" s="169"/>
      <c r="K8" s="169"/>
      <c r="L8" s="169"/>
      <c r="M8" s="171"/>
      <c r="N8" s="171"/>
      <c r="O8" s="171"/>
      <c r="P8" s="171"/>
      <c r="Q8" s="171"/>
      <c r="R8" s="171"/>
      <c r="S8" s="171"/>
      <c r="T8" s="171"/>
      <c r="U8" s="169"/>
      <c r="V8" s="169"/>
      <c r="W8" s="169"/>
      <c r="X8" s="169"/>
      <c r="Y8" s="169"/>
      <c r="Z8" s="169"/>
      <c r="AA8" s="169"/>
      <c r="AB8" s="169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3" s="16" customFormat="1" ht="21.75" customHeight="1">
      <c r="A9" s="13"/>
      <c r="B9" s="13"/>
      <c r="C9" s="13"/>
    </row>
    <row r="10" spans="1:4" s="16" customFormat="1" ht="21.75" customHeight="1">
      <c r="A10" s="13"/>
      <c r="B10" s="13"/>
      <c r="C10" s="13"/>
      <c r="D10" s="13"/>
    </row>
    <row r="11" spans="2:4" s="16" customFormat="1" ht="21.75" customHeight="1">
      <c r="B11" s="13"/>
      <c r="C11" s="13"/>
      <c r="D11" s="13"/>
    </row>
    <row r="12" s="16" customFormat="1" ht="21.75" customHeight="1">
      <c r="D12" s="13"/>
    </row>
    <row r="13" s="16" customFormat="1" ht="21.75" customHeight="1">
      <c r="D13" s="13"/>
    </row>
    <row r="14" s="16" customFormat="1" ht="21.75" customHeight="1">
      <c r="D14" s="13"/>
    </row>
    <row r="15" s="16" customFormat="1" ht="24.75" customHeight="1"/>
    <row r="16" s="16" customFormat="1" ht="11.25"/>
    <row r="17" s="16" customFormat="1" ht="11.25"/>
    <row r="18" s="16" customFormat="1" ht="11.25"/>
    <row r="19" s="16" customFormat="1" ht="11.25"/>
    <row r="20" s="16" customFormat="1" ht="11.25"/>
    <row r="21" s="16" customFormat="1" ht="11.25"/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</sheetData>
  <sheetProtection/>
  <mergeCells count="9">
    <mergeCell ref="E4:L4"/>
    <mergeCell ref="M4:T4"/>
    <mergeCell ref="U4:AB4"/>
    <mergeCell ref="E5:K5"/>
    <mergeCell ref="M5:S5"/>
    <mergeCell ref="U5:AA5"/>
    <mergeCell ref="L5:L6"/>
    <mergeCell ref="T5:T6"/>
    <mergeCell ref="AB5:AB6"/>
  </mergeCells>
  <printOptions horizontalCentered="1"/>
  <pageMargins left="0.75" right="0.75" top="0.98" bottom="0.98" header="0.51" footer="0.51"/>
  <pageSetup fitToHeight="1" fitToWidth="1" orientation="landscape" paperSize="9" scale="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2" width="31.83203125" style="0" customWidth="1"/>
    <col min="3" max="3" width="23" style="0" customWidth="1"/>
    <col min="4" max="4" width="20.66015625" style="0" customWidth="1"/>
    <col min="5" max="5" width="18.16015625" style="0" customWidth="1"/>
    <col min="6" max="6" width="13.83203125" style="0" customWidth="1"/>
    <col min="7" max="7" width="13.16015625" style="0" customWidth="1"/>
    <col min="8" max="8" width="15.83203125" style="0" customWidth="1"/>
    <col min="9" max="10" width="20.33203125" style="0" customWidth="1"/>
    <col min="11" max="12" width="9.16015625" style="0" customWidth="1"/>
    <col min="13" max="13" width="18.33203125" style="0" customWidth="1"/>
    <col min="14" max="14" width="14" style="0" customWidth="1"/>
    <col min="15" max="15" width="9.16015625" style="0" customWidth="1"/>
    <col min="16" max="16" width="11.83203125" style="0" customWidth="1"/>
    <col min="17" max="17" width="10.33203125" style="0" customWidth="1"/>
    <col min="18" max="20" width="9.16015625" style="0" customWidth="1"/>
    <col min="21" max="21" width="13" style="0" customWidth="1"/>
    <col min="22" max="22" width="18.16015625" style="0" customWidth="1"/>
    <col min="23" max="24" width="9.16015625" style="0" customWidth="1"/>
    <col min="25" max="25" width="11" style="0" customWidth="1"/>
    <col min="26" max="26" width="11.33203125" style="0" customWidth="1"/>
    <col min="27" max="27" width="12.83203125" style="0" customWidth="1"/>
  </cols>
  <sheetData>
    <row r="1" spans="1:27" ht="25.5" customHeight="1">
      <c r="A1" s="18"/>
      <c r="B1" s="1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 t="s">
        <v>92</v>
      </c>
    </row>
    <row r="2" spans="1:27" ht="25.5" customHeight="1">
      <c r="A2" s="125" t="s">
        <v>93</v>
      </c>
      <c r="B2" s="140"/>
      <c r="C2" s="141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25.5" customHeight="1">
      <c r="A3" s="62"/>
      <c r="B3" s="62"/>
      <c r="D3" s="63"/>
      <c r="E3" s="63"/>
      <c r="F3" s="63"/>
      <c r="G3" s="63"/>
      <c r="H3" s="63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 t="s">
        <v>94</v>
      </c>
    </row>
    <row r="4" spans="1:27" ht="25.5" customHeight="1">
      <c r="A4" s="142" t="s">
        <v>95</v>
      </c>
      <c r="B4" s="79"/>
      <c r="C4" s="4" t="s">
        <v>96</v>
      </c>
      <c r="D4" s="21" t="s">
        <v>97</v>
      </c>
      <c r="E4" s="80" t="s">
        <v>98</v>
      </c>
      <c r="F4" s="22"/>
      <c r="G4" s="22"/>
      <c r="H4" s="22"/>
      <c r="I4" s="149" t="s">
        <v>99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50"/>
    </row>
    <row r="5" spans="1:27" ht="25.5" customHeight="1">
      <c r="A5" s="42"/>
      <c r="B5" s="25"/>
      <c r="C5" s="4"/>
      <c r="D5" s="21"/>
      <c r="E5" s="21" t="s">
        <v>36</v>
      </c>
      <c r="F5" s="21" t="s">
        <v>100</v>
      </c>
      <c r="G5" s="21" t="s">
        <v>101</v>
      </c>
      <c r="H5" s="39" t="s">
        <v>102</v>
      </c>
      <c r="I5" s="64" t="s">
        <v>36</v>
      </c>
      <c r="J5" s="150" t="s">
        <v>103</v>
      </c>
      <c r="K5" s="151"/>
      <c r="L5" s="151"/>
      <c r="M5" s="151" t="s">
        <v>104</v>
      </c>
      <c r="N5" s="151"/>
      <c r="O5" s="151"/>
      <c r="P5" s="151" t="s">
        <v>105</v>
      </c>
      <c r="Q5" s="153"/>
      <c r="R5" s="153"/>
      <c r="S5" s="154" t="s">
        <v>106</v>
      </c>
      <c r="T5" s="153"/>
      <c r="U5" s="154"/>
      <c r="V5" s="151" t="s">
        <v>107</v>
      </c>
      <c r="W5" s="151"/>
      <c r="X5" s="151"/>
      <c r="Y5" s="151" t="s">
        <v>108</v>
      </c>
      <c r="Z5" s="151"/>
      <c r="AA5" s="151"/>
    </row>
    <row r="6" spans="1:27" ht="24.75" customHeight="1">
      <c r="A6" s="143" t="s">
        <v>82</v>
      </c>
      <c r="B6" s="79" t="s">
        <v>85</v>
      </c>
      <c r="C6" s="144" t="s">
        <v>91</v>
      </c>
      <c r="D6" s="85">
        <v>1</v>
      </c>
      <c r="E6" s="145">
        <v>2</v>
      </c>
      <c r="F6" s="145">
        <v>3</v>
      </c>
      <c r="G6" s="145">
        <v>4</v>
      </c>
      <c r="H6" s="146">
        <v>5</v>
      </c>
      <c r="I6" s="145"/>
      <c r="J6" s="152" t="s">
        <v>36</v>
      </c>
      <c r="K6" s="145" t="s">
        <v>109</v>
      </c>
      <c r="L6" s="145" t="s">
        <v>110</v>
      </c>
      <c r="M6" s="152" t="s">
        <v>36</v>
      </c>
      <c r="N6" s="145" t="s">
        <v>109</v>
      </c>
      <c r="O6" s="145" t="s">
        <v>110</v>
      </c>
      <c r="P6" s="152" t="s">
        <v>36</v>
      </c>
      <c r="Q6" s="145" t="s">
        <v>109</v>
      </c>
      <c r="R6" s="145" t="s">
        <v>110</v>
      </c>
      <c r="S6" s="152" t="s">
        <v>36</v>
      </c>
      <c r="T6" s="145" t="s">
        <v>109</v>
      </c>
      <c r="U6" s="145" t="s">
        <v>110</v>
      </c>
      <c r="V6" s="152" t="s">
        <v>36</v>
      </c>
      <c r="W6" s="145" t="s">
        <v>109</v>
      </c>
      <c r="X6" s="145" t="s">
        <v>110</v>
      </c>
      <c r="Y6" s="152" t="s">
        <v>36</v>
      </c>
      <c r="Z6" s="145" t="s">
        <v>109</v>
      </c>
      <c r="AA6" s="145" t="s">
        <v>110</v>
      </c>
    </row>
    <row r="7" spans="1:44" ht="19.5" customHeight="1">
      <c r="A7" s="147"/>
      <c r="B7" s="148" t="s">
        <v>32</v>
      </c>
      <c r="C7" s="9"/>
      <c r="D7" s="69">
        <v>2006245</v>
      </c>
      <c r="E7" s="11">
        <v>1190605</v>
      </c>
      <c r="F7" s="11">
        <v>448235</v>
      </c>
      <c r="G7" s="11">
        <v>122700</v>
      </c>
      <c r="H7" s="11">
        <v>619670</v>
      </c>
      <c r="I7" s="11">
        <v>815640</v>
      </c>
      <c r="J7" s="11">
        <v>0</v>
      </c>
      <c r="K7" s="11">
        <v>0</v>
      </c>
      <c r="L7" s="11">
        <v>0</v>
      </c>
      <c r="M7" s="11">
        <v>100000</v>
      </c>
      <c r="N7" s="11">
        <v>100000</v>
      </c>
      <c r="O7" s="11">
        <v>0</v>
      </c>
      <c r="P7" s="11">
        <v>715640</v>
      </c>
      <c r="Q7" s="11">
        <v>715640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73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</row>
    <row r="8" spans="1:28" s="16" customFormat="1" ht="19.5" customHeight="1">
      <c r="A8" s="147" t="s">
        <v>111</v>
      </c>
      <c r="B8" s="148" t="s">
        <v>112</v>
      </c>
      <c r="C8" s="9"/>
      <c r="D8" s="69">
        <v>2006245</v>
      </c>
      <c r="E8" s="11">
        <v>1190605</v>
      </c>
      <c r="F8" s="11">
        <v>448235</v>
      </c>
      <c r="G8" s="11">
        <v>122700</v>
      </c>
      <c r="H8" s="11">
        <v>619670</v>
      </c>
      <c r="I8" s="11">
        <v>815640</v>
      </c>
      <c r="J8" s="11">
        <v>0</v>
      </c>
      <c r="K8" s="11">
        <v>0</v>
      </c>
      <c r="L8" s="11">
        <v>0</v>
      </c>
      <c r="M8" s="11">
        <v>100000</v>
      </c>
      <c r="N8" s="11">
        <v>100000</v>
      </c>
      <c r="O8" s="11">
        <v>0</v>
      </c>
      <c r="P8" s="11">
        <v>715640</v>
      </c>
      <c r="Q8" s="11">
        <v>715640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70"/>
    </row>
    <row r="9" spans="1:27" s="16" customFormat="1" ht="19.5" customHeight="1">
      <c r="A9" s="147" t="s">
        <v>113</v>
      </c>
      <c r="B9" s="148" t="s">
        <v>114</v>
      </c>
      <c r="C9" s="9" t="s">
        <v>115</v>
      </c>
      <c r="D9" s="69">
        <v>31524</v>
      </c>
      <c r="E9" s="11">
        <v>31524</v>
      </c>
      <c r="F9" s="11">
        <v>31524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</row>
    <row r="10" spans="1:27" s="16" customFormat="1" ht="19.5" customHeight="1">
      <c r="A10" s="147" t="s">
        <v>113</v>
      </c>
      <c r="B10" s="148" t="s">
        <v>114</v>
      </c>
      <c r="C10" s="9" t="s">
        <v>116</v>
      </c>
      <c r="D10" s="69">
        <v>15204</v>
      </c>
      <c r="E10" s="11">
        <v>15204</v>
      </c>
      <c r="F10" s="11">
        <v>15204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</row>
    <row r="11" spans="1:27" s="16" customFormat="1" ht="19.5" customHeight="1">
      <c r="A11" s="147" t="s">
        <v>113</v>
      </c>
      <c r="B11" s="148" t="s">
        <v>114</v>
      </c>
      <c r="C11" s="9" t="s">
        <v>117</v>
      </c>
      <c r="D11" s="69">
        <v>5544</v>
      </c>
      <c r="E11" s="11">
        <v>5544</v>
      </c>
      <c r="F11" s="11">
        <v>0</v>
      </c>
      <c r="G11" s="11">
        <v>0</v>
      </c>
      <c r="H11" s="11">
        <v>5544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</row>
    <row r="12" spans="1:27" s="16" customFormat="1" ht="19.5" customHeight="1">
      <c r="A12" s="147" t="s">
        <v>113</v>
      </c>
      <c r="B12" s="148" t="s">
        <v>114</v>
      </c>
      <c r="C12" s="9" t="s">
        <v>118</v>
      </c>
      <c r="D12" s="69">
        <v>120000</v>
      </c>
      <c r="E12" s="11">
        <v>120000</v>
      </c>
      <c r="F12" s="11">
        <v>0</v>
      </c>
      <c r="G12" s="11">
        <v>120000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</row>
    <row r="13" spans="1:27" s="16" customFormat="1" ht="19.5" customHeight="1">
      <c r="A13" s="147" t="s">
        <v>113</v>
      </c>
      <c r="B13" s="148" t="s">
        <v>114</v>
      </c>
      <c r="C13" s="9" t="s">
        <v>119</v>
      </c>
      <c r="D13" s="69">
        <v>209736</v>
      </c>
      <c r="E13" s="11">
        <v>209736</v>
      </c>
      <c r="F13" s="11">
        <v>209736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</row>
    <row r="14" spans="1:27" s="16" customFormat="1" ht="19.5" customHeight="1">
      <c r="A14" s="147" t="s">
        <v>113</v>
      </c>
      <c r="B14" s="148" t="s">
        <v>114</v>
      </c>
      <c r="C14" s="9" t="s">
        <v>120</v>
      </c>
      <c r="D14" s="69">
        <v>162720</v>
      </c>
      <c r="E14" s="11">
        <v>162720</v>
      </c>
      <c r="F14" s="11">
        <v>162720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</row>
    <row r="15" spans="1:27" s="16" customFormat="1" ht="19.5" customHeight="1">
      <c r="A15" s="147" t="s">
        <v>113</v>
      </c>
      <c r="B15" s="148" t="s">
        <v>121</v>
      </c>
      <c r="C15" s="9" t="s">
        <v>122</v>
      </c>
      <c r="D15" s="69">
        <v>650000</v>
      </c>
      <c r="E15" s="11">
        <v>0</v>
      </c>
      <c r="F15" s="11">
        <v>0</v>
      </c>
      <c r="G15" s="11">
        <v>0</v>
      </c>
      <c r="H15" s="11">
        <v>0</v>
      </c>
      <c r="I15" s="11">
        <v>650000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650000</v>
      </c>
      <c r="Q15" s="11">
        <v>650000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</row>
    <row r="16" spans="1:27" s="16" customFormat="1" ht="19.5" customHeight="1">
      <c r="A16" s="147" t="s">
        <v>113</v>
      </c>
      <c r="B16" s="148" t="s">
        <v>121</v>
      </c>
      <c r="C16" s="9" t="s">
        <v>123</v>
      </c>
      <c r="D16" s="69">
        <v>65640</v>
      </c>
      <c r="E16" s="11">
        <v>0</v>
      </c>
      <c r="F16" s="11">
        <v>0</v>
      </c>
      <c r="G16" s="11">
        <v>0</v>
      </c>
      <c r="H16" s="11">
        <v>0</v>
      </c>
      <c r="I16" s="11">
        <v>65640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65640</v>
      </c>
      <c r="Q16" s="11">
        <v>65640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</row>
    <row r="17" spans="1:27" s="16" customFormat="1" ht="19.5" customHeight="1">
      <c r="A17" s="147" t="s">
        <v>113</v>
      </c>
      <c r="B17" s="148" t="s">
        <v>121</v>
      </c>
      <c r="C17" s="9" t="s">
        <v>124</v>
      </c>
      <c r="D17" s="69">
        <v>100000</v>
      </c>
      <c r="E17" s="11">
        <v>0</v>
      </c>
      <c r="F17" s="11">
        <v>0</v>
      </c>
      <c r="G17" s="11">
        <v>0</v>
      </c>
      <c r="H17" s="11">
        <v>0</v>
      </c>
      <c r="I17" s="11">
        <v>100000</v>
      </c>
      <c r="J17" s="11">
        <v>0</v>
      </c>
      <c r="K17" s="11">
        <v>0</v>
      </c>
      <c r="L17" s="11">
        <v>0</v>
      </c>
      <c r="M17" s="11">
        <v>100000</v>
      </c>
      <c r="N17" s="11">
        <v>100000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</row>
    <row r="18" spans="1:27" s="16" customFormat="1" ht="19.5" customHeight="1">
      <c r="A18" s="147" t="s">
        <v>113</v>
      </c>
      <c r="B18" s="148" t="s">
        <v>125</v>
      </c>
      <c r="C18" s="9" t="s">
        <v>126</v>
      </c>
      <c r="D18" s="69">
        <v>1176</v>
      </c>
      <c r="E18" s="11">
        <v>1176</v>
      </c>
      <c r="F18" s="11">
        <v>1176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</row>
    <row r="19" spans="1:27" s="16" customFormat="1" ht="19.5" customHeight="1">
      <c r="A19" s="147" t="s">
        <v>113</v>
      </c>
      <c r="B19" s="148" t="s">
        <v>127</v>
      </c>
      <c r="C19" s="9" t="s">
        <v>128</v>
      </c>
      <c r="D19" s="69">
        <v>2020</v>
      </c>
      <c r="E19" s="11">
        <v>2020</v>
      </c>
      <c r="F19" s="11">
        <v>2020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</row>
    <row r="20" spans="1:27" s="16" customFormat="1" ht="19.5" customHeight="1">
      <c r="A20" s="147" t="s">
        <v>113</v>
      </c>
      <c r="B20" s="148" t="s">
        <v>129</v>
      </c>
      <c r="C20" s="9" t="s">
        <v>130</v>
      </c>
      <c r="D20" s="69">
        <v>1616</v>
      </c>
      <c r="E20" s="11">
        <v>1616</v>
      </c>
      <c r="F20" s="11">
        <v>1616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</row>
    <row r="21" spans="1:27" s="16" customFormat="1" ht="19.5" customHeight="1">
      <c r="A21" s="147" t="s">
        <v>113</v>
      </c>
      <c r="B21" s="148" t="s">
        <v>131</v>
      </c>
      <c r="C21" s="9" t="s">
        <v>132</v>
      </c>
      <c r="D21" s="69">
        <v>300516</v>
      </c>
      <c r="E21" s="11">
        <v>300516</v>
      </c>
      <c r="F21" s="11">
        <v>0</v>
      </c>
      <c r="G21" s="11">
        <v>0</v>
      </c>
      <c r="H21" s="11">
        <v>300516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</row>
    <row r="22" spans="1:27" s="16" customFormat="1" ht="19.5" customHeight="1">
      <c r="A22" s="147" t="s">
        <v>113</v>
      </c>
      <c r="B22" s="148" t="s">
        <v>131</v>
      </c>
      <c r="C22" s="9" t="s">
        <v>133</v>
      </c>
      <c r="D22" s="69">
        <v>2700</v>
      </c>
      <c r="E22" s="11">
        <v>2700</v>
      </c>
      <c r="F22" s="11">
        <v>0</v>
      </c>
      <c r="G22" s="11">
        <v>2700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</row>
    <row r="23" spans="1:27" s="16" customFormat="1" ht="19.5" customHeight="1">
      <c r="A23" s="147" t="s">
        <v>113</v>
      </c>
      <c r="B23" s="148" t="s">
        <v>131</v>
      </c>
      <c r="C23" s="9" t="s">
        <v>134</v>
      </c>
      <c r="D23" s="69">
        <v>281292</v>
      </c>
      <c r="E23" s="11">
        <v>281292</v>
      </c>
      <c r="F23" s="11">
        <v>0</v>
      </c>
      <c r="G23" s="11">
        <v>0</v>
      </c>
      <c r="H23" s="11">
        <v>281292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</row>
    <row r="24" spans="1:27" s="16" customFormat="1" ht="19.5" customHeight="1">
      <c r="A24" s="147" t="s">
        <v>113</v>
      </c>
      <c r="B24" s="148" t="s">
        <v>135</v>
      </c>
      <c r="C24" s="9" t="s">
        <v>136</v>
      </c>
      <c r="D24" s="69">
        <v>24239</v>
      </c>
      <c r="E24" s="11">
        <v>24239</v>
      </c>
      <c r="F24" s="11">
        <v>24239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</row>
    <row r="25" spans="1:27" s="16" customFormat="1" ht="19.5" customHeight="1">
      <c r="A25" s="147" t="s">
        <v>113</v>
      </c>
      <c r="B25" s="148" t="s">
        <v>137</v>
      </c>
      <c r="C25" s="9" t="s">
        <v>138</v>
      </c>
      <c r="D25" s="69">
        <v>32318</v>
      </c>
      <c r="E25" s="11">
        <v>32318</v>
      </c>
      <c r="F25" s="11">
        <v>0</v>
      </c>
      <c r="G25" s="11">
        <v>0</v>
      </c>
      <c r="H25" s="11">
        <v>32318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</row>
    <row r="26" spans="1:28" s="16" customFormat="1" ht="21" customHeight="1">
      <c r="A26" s="70"/>
      <c r="B26" s="13"/>
      <c r="C26" s="13"/>
      <c r="D26" s="13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3:20" s="16" customFormat="1" ht="21" customHeight="1">
      <c r="C27" s="13"/>
      <c r="D27" s="13"/>
      <c r="K27" s="70"/>
      <c r="L27" s="70"/>
      <c r="N27" s="70"/>
      <c r="O27" s="70"/>
      <c r="Q27" s="70"/>
      <c r="R27" s="70"/>
      <c r="S27" s="70"/>
      <c r="T27" s="70"/>
    </row>
    <row r="28" s="16" customFormat="1" ht="9.75" customHeight="1"/>
    <row r="29" s="16" customFormat="1" ht="9.75" customHeight="1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</sheetData>
  <sheetProtection/>
  <mergeCells count="5">
    <mergeCell ref="E4:H4"/>
    <mergeCell ref="C4:C5"/>
    <mergeCell ref="D4:D5"/>
    <mergeCell ref="I5:I6"/>
    <mergeCell ref="A4:B5"/>
  </mergeCells>
  <printOptions horizontalCentered="1"/>
  <pageMargins left="0.59" right="0.59" top="0.39" bottom="0.39" header="0.2" footer="0.39"/>
  <pageSetup orientation="landscape" paperSize="9" scale="5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89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11.83203125" style="0" customWidth="1"/>
    <col min="2" max="2" width="24.83203125" style="0" customWidth="1"/>
    <col min="3" max="3" width="13.16015625" style="0" customWidth="1"/>
    <col min="4" max="4" width="10.5" style="0" customWidth="1"/>
    <col min="5" max="5" width="8.66015625" style="0" customWidth="1"/>
    <col min="6" max="6" width="6.83203125" style="0" customWidth="1"/>
    <col min="7" max="7" width="8" style="0" customWidth="1"/>
    <col min="8" max="12" width="6.83203125" style="0" customWidth="1"/>
    <col min="13" max="13" width="6.66015625" style="0" customWidth="1"/>
    <col min="14" max="16" width="6.83203125" style="0" customWidth="1"/>
    <col min="17" max="17" width="10.16015625" style="0" customWidth="1"/>
    <col min="18" max="18" width="8.5" style="0" customWidth="1"/>
    <col min="19" max="19" width="8" style="0" customWidth="1"/>
    <col min="20" max="20" width="8.16015625" style="0" customWidth="1"/>
    <col min="21" max="21" width="7.83203125" style="0" customWidth="1"/>
    <col min="22" max="22" width="9.33203125" style="0" customWidth="1"/>
    <col min="23" max="26" width="6.83203125" style="0" customWidth="1"/>
    <col min="27" max="27" width="8.16015625" style="0" customWidth="1"/>
    <col min="28" max="28" width="9.5" style="0" customWidth="1"/>
  </cols>
  <sheetData>
    <row r="1" spans="1:28" ht="10.5" customHeight="1">
      <c r="A1" s="108"/>
      <c r="B1" s="108"/>
      <c r="C1" s="10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48" t="s">
        <v>139</v>
      </c>
    </row>
    <row r="2" spans="1:28" ht="39.75" customHeight="1">
      <c r="A2" s="136"/>
      <c r="B2" s="125" t="s">
        <v>140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ht="13.5" customHeight="1">
      <c r="A3" s="111"/>
      <c r="B3" s="111"/>
      <c r="C3" s="10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 t="s">
        <v>26</v>
      </c>
    </row>
    <row r="4" spans="1:28" ht="27" customHeight="1">
      <c r="A4" s="138" t="s">
        <v>141</v>
      </c>
      <c r="B4" s="21"/>
      <c r="C4" s="21" t="s">
        <v>142</v>
      </c>
      <c r="D4" s="21" t="s">
        <v>100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64" t="s">
        <v>102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28.5" customHeight="1">
      <c r="A5" s="21"/>
      <c r="B5" s="21"/>
      <c r="C5" s="21"/>
      <c r="D5" s="112" t="s">
        <v>143</v>
      </c>
      <c r="E5" s="112" t="s">
        <v>119</v>
      </c>
      <c r="F5" s="112" t="s">
        <v>115</v>
      </c>
      <c r="G5" s="117" t="s">
        <v>144</v>
      </c>
      <c r="H5" s="112" t="s">
        <v>116</v>
      </c>
      <c r="I5" s="116" t="s">
        <v>145</v>
      </c>
      <c r="J5" s="116"/>
      <c r="K5" s="116"/>
      <c r="L5" s="116"/>
      <c r="M5" s="116"/>
      <c r="N5" s="116"/>
      <c r="O5" s="112" t="s">
        <v>146</v>
      </c>
      <c r="P5" s="112"/>
      <c r="Q5" s="112" t="s">
        <v>143</v>
      </c>
      <c r="R5" s="112" t="s">
        <v>147</v>
      </c>
      <c r="S5" s="112"/>
      <c r="T5" s="112"/>
      <c r="U5" s="112"/>
      <c r="V5" s="112" t="s">
        <v>148</v>
      </c>
      <c r="W5" s="112"/>
      <c r="X5" s="112"/>
      <c r="Y5" s="112"/>
      <c r="Z5" s="112"/>
      <c r="AA5" s="21" t="s">
        <v>138</v>
      </c>
      <c r="AB5" s="113" t="s">
        <v>149</v>
      </c>
    </row>
    <row r="6" spans="1:28" ht="21" customHeight="1">
      <c r="A6" s="21" t="s">
        <v>82</v>
      </c>
      <c r="B6" s="21" t="s">
        <v>85</v>
      </c>
      <c r="C6" s="21"/>
      <c r="D6" s="112"/>
      <c r="E6" s="112"/>
      <c r="F6" s="112"/>
      <c r="G6" s="139"/>
      <c r="H6" s="112"/>
      <c r="I6" s="112" t="s">
        <v>36</v>
      </c>
      <c r="J6" s="112" t="s">
        <v>150</v>
      </c>
      <c r="K6" s="112" t="s">
        <v>126</v>
      </c>
      <c r="L6" s="112" t="s">
        <v>151</v>
      </c>
      <c r="M6" s="112" t="s">
        <v>128</v>
      </c>
      <c r="N6" s="112" t="s">
        <v>152</v>
      </c>
      <c r="O6" s="112" t="s">
        <v>153</v>
      </c>
      <c r="P6" s="112" t="s">
        <v>146</v>
      </c>
      <c r="Q6" s="112"/>
      <c r="R6" s="117" t="s">
        <v>36</v>
      </c>
      <c r="S6" s="112" t="s">
        <v>154</v>
      </c>
      <c r="T6" s="112" t="s">
        <v>155</v>
      </c>
      <c r="U6" s="118" t="s">
        <v>156</v>
      </c>
      <c r="V6" s="112" t="s">
        <v>36</v>
      </c>
      <c r="W6" s="112" t="s">
        <v>117</v>
      </c>
      <c r="X6" s="112" t="s">
        <v>157</v>
      </c>
      <c r="Y6" s="112" t="s">
        <v>158</v>
      </c>
      <c r="Z6" s="112" t="s">
        <v>159</v>
      </c>
      <c r="AA6" s="21"/>
      <c r="AB6" s="121"/>
    </row>
    <row r="7" spans="1:28" ht="28.5" customHeight="1">
      <c r="A7" s="21"/>
      <c r="B7" s="21"/>
      <c r="C7" s="21"/>
      <c r="D7" s="112"/>
      <c r="E7" s="112"/>
      <c r="F7" s="112"/>
      <c r="G7" s="119"/>
      <c r="H7" s="112"/>
      <c r="I7" s="112"/>
      <c r="J7" s="112"/>
      <c r="K7" s="112"/>
      <c r="L7" s="116"/>
      <c r="M7" s="112"/>
      <c r="N7" s="112"/>
      <c r="O7" s="112"/>
      <c r="P7" s="112"/>
      <c r="Q7" s="112"/>
      <c r="R7" s="119"/>
      <c r="S7" s="112"/>
      <c r="T7" s="112"/>
      <c r="U7" s="118"/>
      <c r="V7" s="112"/>
      <c r="W7" s="112"/>
      <c r="X7" s="112"/>
      <c r="Y7" s="112"/>
      <c r="Z7" s="112"/>
      <c r="AA7" s="21"/>
      <c r="AB7" s="44"/>
    </row>
    <row r="8" spans="1:28" ht="20.25" customHeight="1">
      <c r="A8" s="113" t="s">
        <v>91</v>
      </c>
      <c r="B8" s="113" t="s">
        <v>91</v>
      </c>
      <c r="C8" s="114">
        <v>1</v>
      </c>
      <c r="D8" s="114">
        <v>2</v>
      </c>
      <c r="E8" s="114">
        <v>3</v>
      </c>
      <c r="F8" s="114">
        <v>4</v>
      </c>
      <c r="G8" s="114">
        <v>5</v>
      </c>
      <c r="H8" s="114">
        <v>6</v>
      </c>
      <c r="I8" s="114">
        <v>7</v>
      </c>
      <c r="J8" s="114">
        <v>8</v>
      </c>
      <c r="K8" s="114">
        <v>9</v>
      </c>
      <c r="L8" s="102">
        <v>10</v>
      </c>
      <c r="M8" s="114">
        <v>11</v>
      </c>
      <c r="N8" s="114">
        <v>12</v>
      </c>
      <c r="O8" s="114">
        <v>13</v>
      </c>
      <c r="P8" s="114">
        <v>14</v>
      </c>
      <c r="Q8" s="114">
        <v>28</v>
      </c>
      <c r="R8" s="114">
        <v>29</v>
      </c>
      <c r="S8" s="114">
        <v>30</v>
      </c>
      <c r="T8" s="114">
        <v>31</v>
      </c>
      <c r="U8" s="114">
        <v>32</v>
      </c>
      <c r="V8" s="114">
        <v>33</v>
      </c>
      <c r="W8" s="114">
        <v>34</v>
      </c>
      <c r="X8" s="114">
        <v>35</v>
      </c>
      <c r="Y8" s="114">
        <v>36</v>
      </c>
      <c r="Z8" s="114">
        <v>37</v>
      </c>
      <c r="AA8" s="114">
        <v>38</v>
      </c>
      <c r="AB8" s="114">
        <v>39</v>
      </c>
    </row>
    <row r="9" spans="1:253" s="135" customFormat="1" ht="21.75" customHeight="1">
      <c r="A9" s="32"/>
      <c r="B9" s="68" t="s">
        <v>32</v>
      </c>
      <c r="C9" s="11">
        <v>1067905</v>
      </c>
      <c r="D9" s="69">
        <v>448235</v>
      </c>
      <c r="E9" s="11">
        <v>209736</v>
      </c>
      <c r="F9" s="11">
        <v>31524</v>
      </c>
      <c r="G9" s="11">
        <v>162720</v>
      </c>
      <c r="H9" s="11">
        <v>15204</v>
      </c>
      <c r="I9" s="11">
        <v>29051</v>
      </c>
      <c r="J9" s="11">
        <v>0</v>
      </c>
      <c r="K9" s="11">
        <v>1176</v>
      </c>
      <c r="L9" s="11">
        <v>24239</v>
      </c>
      <c r="M9" s="11">
        <v>2020</v>
      </c>
      <c r="N9" s="11">
        <v>1616</v>
      </c>
      <c r="O9" s="11">
        <v>0</v>
      </c>
      <c r="P9" s="11">
        <v>0</v>
      </c>
      <c r="Q9" s="11">
        <v>619670</v>
      </c>
      <c r="R9" s="11">
        <v>581808</v>
      </c>
      <c r="S9" s="11">
        <v>281292</v>
      </c>
      <c r="T9" s="11">
        <v>0</v>
      </c>
      <c r="U9" s="11">
        <v>300516</v>
      </c>
      <c r="V9" s="11">
        <v>5544</v>
      </c>
      <c r="W9" s="11">
        <v>5544</v>
      </c>
      <c r="X9" s="11">
        <v>0</v>
      </c>
      <c r="Y9" s="11">
        <v>0</v>
      </c>
      <c r="Z9" s="11">
        <v>0</v>
      </c>
      <c r="AA9" s="11">
        <v>32318</v>
      </c>
      <c r="AB9" s="11"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s="16" customFormat="1" ht="21.75" customHeight="1">
      <c r="A10" s="32" t="s">
        <v>111</v>
      </c>
      <c r="B10" s="68" t="s">
        <v>112</v>
      </c>
      <c r="C10" s="11">
        <v>1067905</v>
      </c>
      <c r="D10" s="69">
        <v>448235</v>
      </c>
      <c r="E10" s="11">
        <v>209736</v>
      </c>
      <c r="F10" s="11">
        <v>31524</v>
      </c>
      <c r="G10" s="11">
        <v>162720</v>
      </c>
      <c r="H10" s="11">
        <v>15204</v>
      </c>
      <c r="I10" s="11">
        <v>29051</v>
      </c>
      <c r="J10" s="11">
        <v>0</v>
      </c>
      <c r="K10" s="11">
        <v>1176</v>
      </c>
      <c r="L10" s="11">
        <v>24239</v>
      </c>
      <c r="M10" s="11">
        <v>2020</v>
      </c>
      <c r="N10" s="11">
        <v>1616</v>
      </c>
      <c r="O10" s="11">
        <v>0</v>
      </c>
      <c r="P10" s="11">
        <v>0</v>
      </c>
      <c r="Q10" s="11">
        <v>619670</v>
      </c>
      <c r="R10" s="11">
        <v>581808</v>
      </c>
      <c r="S10" s="11">
        <v>281292</v>
      </c>
      <c r="T10" s="11">
        <v>0</v>
      </c>
      <c r="U10" s="11">
        <v>300516</v>
      </c>
      <c r="V10" s="11">
        <v>5544</v>
      </c>
      <c r="W10" s="11">
        <v>5544</v>
      </c>
      <c r="X10" s="11">
        <v>0</v>
      </c>
      <c r="Y10" s="11">
        <v>0</v>
      </c>
      <c r="Z10" s="11">
        <v>0</v>
      </c>
      <c r="AA10" s="11">
        <v>32318</v>
      </c>
      <c r="AB10" s="11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s="16" customFormat="1" ht="21.75" customHeight="1">
      <c r="A11" s="32" t="s">
        <v>113</v>
      </c>
      <c r="B11" s="68" t="s">
        <v>114</v>
      </c>
      <c r="C11" s="11">
        <v>424728</v>
      </c>
      <c r="D11" s="69">
        <v>419184</v>
      </c>
      <c r="E11" s="11">
        <v>209736</v>
      </c>
      <c r="F11" s="11">
        <v>31524</v>
      </c>
      <c r="G11" s="11">
        <v>162720</v>
      </c>
      <c r="H11" s="11">
        <v>15204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5544</v>
      </c>
      <c r="R11" s="11">
        <v>0</v>
      </c>
      <c r="S11" s="11">
        <v>0</v>
      </c>
      <c r="T11" s="11">
        <v>0</v>
      </c>
      <c r="U11" s="11">
        <v>0</v>
      </c>
      <c r="V11" s="11">
        <v>5544</v>
      </c>
      <c r="W11" s="11">
        <v>5544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s="16" customFormat="1" ht="21.75" customHeight="1">
      <c r="A12" s="32" t="s">
        <v>113</v>
      </c>
      <c r="B12" s="68" t="s">
        <v>125</v>
      </c>
      <c r="C12" s="11">
        <v>1176</v>
      </c>
      <c r="D12" s="69">
        <v>1176</v>
      </c>
      <c r="E12" s="11">
        <v>0</v>
      </c>
      <c r="F12" s="11">
        <v>0</v>
      </c>
      <c r="G12" s="11">
        <v>0</v>
      </c>
      <c r="H12" s="11">
        <v>0</v>
      </c>
      <c r="I12" s="11">
        <v>1176</v>
      </c>
      <c r="J12" s="11">
        <v>0</v>
      </c>
      <c r="K12" s="11">
        <v>1176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s="16" customFormat="1" ht="21.75" customHeight="1">
      <c r="A13" s="32" t="s">
        <v>113</v>
      </c>
      <c r="B13" s="68" t="s">
        <v>127</v>
      </c>
      <c r="C13" s="11">
        <v>2020</v>
      </c>
      <c r="D13" s="69">
        <v>2020</v>
      </c>
      <c r="E13" s="11">
        <v>0</v>
      </c>
      <c r="F13" s="11">
        <v>0</v>
      </c>
      <c r="G13" s="11">
        <v>0</v>
      </c>
      <c r="H13" s="11">
        <v>0</v>
      </c>
      <c r="I13" s="11">
        <v>2020</v>
      </c>
      <c r="J13" s="11">
        <v>0</v>
      </c>
      <c r="K13" s="11">
        <v>0</v>
      </c>
      <c r="L13" s="11">
        <v>0</v>
      </c>
      <c r="M13" s="11">
        <v>2020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s="16" customFormat="1" ht="21.75" customHeight="1">
      <c r="A14" s="32" t="s">
        <v>113</v>
      </c>
      <c r="B14" s="68" t="s">
        <v>129</v>
      </c>
      <c r="C14" s="11">
        <v>1616</v>
      </c>
      <c r="D14" s="69">
        <v>1616</v>
      </c>
      <c r="E14" s="11">
        <v>0</v>
      </c>
      <c r="F14" s="11">
        <v>0</v>
      </c>
      <c r="G14" s="11">
        <v>0</v>
      </c>
      <c r="H14" s="11">
        <v>0</v>
      </c>
      <c r="I14" s="11">
        <v>1616</v>
      </c>
      <c r="J14" s="11">
        <v>0</v>
      </c>
      <c r="K14" s="11">
        <v>0</v>
      </c>
      <c r="L14" s="11">
        <v>0</v>
      </c>
      <c r="M14" s="11">
        <v>0</v>
      </c>
      <c r="N14" s="11">
        <v>1616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s="16" customFormat="1" ht="21.75" customHeight="1">
      <c r="A15" s="32" t="s">
        <v>113</v>
      </c>
      <c r="B15" s="68" t="s">
        <v>131</v>
      </c>
      <c r="C15" s="11">
        <v>581808</v>
      </c>
      <c r="D15" s="69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581808</v>
      </c>
      <c r="R15" s="11">
        <v>581808</v>
      </c>
      <c r="S15" s="11">
        <v>281292</v>
      </c>
      <c r="T15" s="11">
        <v>0</v>
      </c>
      <c r="U15" s="11">
        <v>300516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s="16" customFormat="1" ht="21.75" customHeight="1">
      <c r="A16" s="32" t="s">
        <v>113</v>
      </c>
      <c r="B16" s="68" t="s">
        <v>135</v>
      </c>
      <c r="C16" s="11">
        <v>24239</v>
      </c>
      <c r="D16" s="69">
        <v>24239</v>
      </c>
      <c r="E16" s="11">
        <v>0</v>
      </c>
      <c r="F16" s="11">
        <v>0</v>
      </c>
      <c r="G16" s="11">
        <v>0</v>
      </c>
      <c r="H16" s="11">
        <v>0</v>
      </c>
      <c r="I16" s="11">
        <v>24239</v>
      </c>
      <c r="J16" s="11">
        <v>0</v>
      </c>
      <c r="K16" s="11">
        <v>0</v>
      </c>
      <c r="L16" s="11">
        <v>24239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s="16" customFormat="1" ht="21.75" customHeight="1">
      <c r="A17" s="32" t="s">
        <v>113</v>
      </c>
      <c r="B17" s="68" t="s">
        <v>137</v>
      </c>
      <c r="C17" s="11">
        <v>32318</v>
      </c>
      <c r="D17" s="69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32318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32318</v>
      </c>
      <c r="AB17" s="11">
        <v>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9:253" s="16" customFormat="1" ht="11.25"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29:253" s="16" customFormat="1" ht="11.25"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29:253" s="16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29:253" s="16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29:253" s="16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29:253" s="16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29:253" s="16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29:253" s="16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29:253" s="16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29:253" s="16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29:253" s="16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29:253" s="16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29:253" s="16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29:253" s="16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29:253" s="16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29:253" s="16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29:253" s="16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29:253" s="16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29:253" s="16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29:253" s="16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29:253" s="16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29:253" s="16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29:253" s="16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29:253" s="16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29:253" s="16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29:253" s="16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29:253" s="16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29:253" s="16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29:253" s="16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29:253" s="16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29:253" s="16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29:253" s="16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29:253" s="16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29:253" s="16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29:253" s="16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29:253" s="16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29:253" s="16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29:253" s="16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29:253" s="16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29:253" s="16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29:253" s="16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29:253" s="16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29:253" s="16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29:253" s="16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29:253" s="16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29:253" s="16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29:253" s="16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29:253" s="16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29:253" s="16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29:253" s="16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29:253" s="16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29:253" s="16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29:253" s="16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29:253" s="16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29:253" s="16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29:253" s="16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29:253" s="16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29:253" s="16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29:253" s="16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29:253" s="16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29:253" s="16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29:253" s="16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29:253" s="16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29:253" s="16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29:253" s="16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29:253" s="16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29:253" s="16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29:253" s="16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29:253" s="16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29:253" s="16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29:253" s="16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29:253" s="16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</sheetData>
  <sheetProtection/>
  <mergeCells count="35">
    <mergeCell ref="D4:P4"/>
    <mergeCell ref="Q4:AB4"/>
    <mergeCell ref="I5:N5"/>
    <mergeCell ref="O5:P5"/>
    <mergeCell ref="R5:U5"/>
    <mergeCell ref="V5:Z5"/>
    <mergeCell ref="A6:A7"/>
    <mergeCell ref="B6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4:B5"/>
  </mergeCells>
  <printOptions horizontalCentered="1"/>
  <pageMargins left="0.2" right="0.2" top="0.39" bottom="0.39" header="0.51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4.83203125" style="0" customWidth="1"/>
    <col min="3" max="3" width="11.5" style="0" customWidth="1"/>
    <col min="4" max="4" width="12.66015625" style="0" customWidth="1"/>
    <col min="5" max="5" width="12" style="0" customWidth="1"/>
    <col min="6" max="8" width="8.33203125" style="0" customWidth="1"/>
    <col min="9" max="9" width="8.16015625" style="0" customWidth="1"/>
    <col min="10" max="13" width="8.33203125" style="0" customWidth="1"/>
    <col min="14" max="14" width="10.5" style="0" customWidth="1"/>
    <col min="15" max="15" width="7.5" style="0" customWidth="1"/>
    <col min="16" max="17" width="7.16015625" style="0" customWidth="1"/>
    <col min="18" max="18" width="7.83203125" style="0" customWidth="1"/>
    <col min="19" max="19" width="7.33203125" style="0" customWidth="1"/>
    <col min="20" max="20" width="8.5" style="0" customWidth="1"/>
    <col min="21" max="21" width="8.33203125" style="0" customWidth="1"/>
    <col min="22" max="22" width="7.832031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6.83203125" style="0" customWidth="1"/>
    <col min="27" max="27" width="8.66015625" style="0" customWidth="1"/>
  </cols>
  <sheetData>
    <row r="1" spans="1:27" ht="21.75" customHeight="1">
      <c r="A1" s="88"/>
      <c r="B1" s="8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03" t="s">
        <v>160</v>
      </c>
    </row>
    <row r="2" spans="1:27" ht="30.75" customHeight="1">
      <c r="A2" s="89" t="s">
        <v>161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8" customHeight="1">
      <c r="A3" s="91"/>
      <c r="B3" s="9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 t="s">
        <v>26</v>
      </c>
    </row>
    <row r="4" spans="1:27" ht="27" customHeight="1">
      <c r="A4" s="92" t="s">
        <v>141</v>
      </c>
      <c r="B4" s="93"/>
      <c r="C4" s="94" t="s">
        <v>101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104"/>
    </row>
    <row r="5" spans="1:27" ht="34.5" customHeight="1">
      <c r="A5" s="96"/>
      <c r="B5" s="96"/>
      <c r="C5" s="97" t="s">
        <v>162</v>
      </c>
      <c r="D5" s="94" t="s">
        <v>163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104"/>
      <c r="AA5" s="105" t="s">
        <v>164</v>
      </c>
    </row>
    <row r="6" spans="1:27" ht="21" customHeight="1">
      <c r="A6" s="96" t="s">
        <v>82</v>
      </c>
      <c r="B6" s="96" t="s">
        <v>85</v>
      </c>
      <c r="C6" s="98"/>
      <c r="D6" s="97" t="s">
        <v>32</v>
      </c>
      <c r="E6" s="94" t="s">
        <v>165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04"/>
      <c r="Z6" s="105" t="s">
        <v>166</v>
      </c>
      <c r="AA6" s="106"/>
    </row>
    <row r="7" spans="1:27" ht="42.75" customHeight="1">
      <c r="A7" s="96"/>
      <c r="B7" s="96"/>
      <c r="C7" s="98"/>
      <c r="D7" s="98"/>
      <c r="E7" s="100" t="s">
        <v>36</v>
      </c>
      <c r="F7" s="100" t="s">
        <v>167</v>
      </c>
      <c r="G7" s="100" t="s">
        <v>168</v>
      </c>
      <c r="H7" s="100" t="s">
        <v>169</v>
      </c>
      <c r="I7" s="100" t="s">
        <v>170</v>
      </c>
      <c r="J7" s="100" t="s">
        <v>171</v>
      </c>
      <c r="K7" s="100" t="s">
        <v>172</v>
      </c>
      <c r="L7" s="100" t="s">
        <v>173</v>
      </c>
      <c r="M7" s="100" t="s">
        <v>174</v>
      </c>
      <c r="N7" s="100" t="s">
        <v>175</v>
      </c>
      <c r="O7" s="100" t="s">
        <v>176</v>
      </c>
      <c r="P7" s="100" t="s">
        <v>177</v>
      </c>
      <c r="Q7" s="100" t="s">
        <v>178</v>
      </c>
      <c r="R7" s="100" t="s">
        <v>179</v>
      </c>
      <c r="S7" s="100" t="s">
        <v>180</v>
      </c>
      <c r="T7" s="100" t="s">
        <v>181</v>
      </c>
      <c r="U7" s="100" t="s">
        <v>182</v>
      </c>
      <c r="V7" s="100" t="s">
        <v>183</v>
      </c>
      <c r="W7" s="100" t="s">
        <v>184</v>
      </c>
      <c r="X7" s="100" t="s">
        <v>185</v>
      </c>
      <c r="Y7" s="100" t="s">
        <v>186</v>
      </c>
      <c r="Z7" s="100"/>
      <c r="AA7" s="100"/>
    </row>
    <row r="8" spans="1:27" ht="24.75" customHeight="1">
      <c r="A8" s="101" t="s">
        <v>91</v>
      </c>
      <c r="B8" s="101" t="s">
        <v>91</v>
      </c>
      <c r="C8" s="102">
        <v>1</v>
      </c>
      <c r="D8" s="102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102">
        <v>14</v>
      </c>
      <c r="Q8" s="102">
        <v>15</v>
      </c>
      <c r="R8" s="102">
        <v>16</v>
      </c>
      <c r="S8" s="102">
        <v>17</v>
      </c>
      <c r="T8" s="102">
        <v>18</v>
      </c>
      <c r="U8" s="102">
        <v>19</v>
      </c>
      <c r="V8" s="102">
        <v>20</v>
      </c>
      <c r="W8" s="102">
        <v>21</v>
      </c>
      <c r="X8" s="102">
        <v>22</v>
      </c>
      <c r="Y8" s="102">
        <v>23</v>
      </c>
      <c r="Z8" s="102">
        <v>24</v>
      </c>
      <c r="AA8" s="102">
        <v>25</v>
      </c>
    </row>
    <row r="9" spans="1:27" ht="21.75" customHeight="1">
      <c r="A9" s="32"/>
      <c r="B9" s="68" t="s">
        <v>32</v>
      </c>
      <c r="C9" s="47">
        <v>122700</v>
      </c>
      <c r="D9" s="11">
        <v>122700</v>
      </c>
      <c r="E9" s="69">
        <v>120000</v>
      </c>
      <c r="F9" s="54">
        <v>20000</v>
      </c>
      <c r="G9" s="47">
        <v>5000</v>
      </c>
      <c r="H9" s="47">
        <v>0</v>
      </c>
      <c r="I9" s="47">
        <v>0</v>
      </c>
      <c r="J9" s="47">
        <v>0</v>
      </c>
      <c r="K9" s="47">
        <v>30000</v>
      </c>
      <c r="L9" s="47">
        <v>20000</v>
      </c>
      <c r="M9" s="11">
        <v>10000</v>
      </c>
      <c r="N9" s="54">
        <v>0</v>
      </c>
      <c r="O9" s="47">
        <v>15000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11">
        <v>0</v>
      </c>
      <c r="W9" s="54">
        <v>0</v>
      </c>
      <c r="X9" s="47">
        <v>10000</v>
      </c>
      <c r="Y9" s="47">
        <v>10000</v>
      </c>
      <c r="Z9" s="11">
        <v>2700</v>
      </c>
      <c r="AA9" s="69">
        <v>0</v>
      </c>
    </row>
    <row r="10" spans="1:27" ht="21.75" customHeight="1">
      <c r="A10" s="32" t="s">
        <v>111</v>
      </c>
      <c r="B10" s="68" t="s">
        <v>112</v>
      </c>
      <c r="C10" s="47">
        <v>122700</v>
      </c>
      <c r="D10" s="11">
        <v>122700</v>
      </c>
      <c r="E10" s="69">
        <v>120000</v>
      </c>
      <c r="F10" s="54">
        <v>20000</v>
      </c>
      <c r="G10" s="47">
        <v>5000</v>
      </c>
      <c r="H10" s="47">
        <v>0</v>
      </c>
      <c r="I10" s="47">
        <v>0</v>
      </c>
      <c r="J10" s="47">
        <v>0</v>
      </c>
      <c r="K10" s="47">
        <v>30000</v>
      </c>
      <c r="L10" s="47">
        <v>20000</v>
      </c>
      <c r="M10" s="11">
        <v>10000</v>
      </c>
      <c r="N10" s="54">
        <v>0</v>
      </c>
      <c r="O10" s="47">
        <v>15000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11">
        <v>0</v>
      </c>
      <c r="W10" s="54">
        <v>0</v>
      </c>
      <c r="X10" s="47">
        <v>10000</v>
      </c>
      <c r="Y10" s="47">
        <v>10000</v>
      </c>
      <c r="Z10" s="11">
        <v>2700</v>
      </c>
      <c r="AA10" s="69">
        <v>0</v>
      </c>
    </row>
    <row r="11" spans="1:27" ht="21.75" customHeight="1">
      <c r="A11" s="32" t="s">
        <v>113</v>
      </c>
      <c r="B11" s="68" t="s">
        <v>131</v>
      </c>
      <c r="C11" s="47">
        <v>2700</v>
      </c>
      <c r="D11" s="11">
        <v>2700</v>
      </c>
      <c r="E11" s="69">
        <v>0</v>
      </c>
      <c r="F11" s="54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1">
        <v>0</v>
      </c>
      <c r="N11" s="54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11">
        <v>0</v>
      </c>
      <c r="W11" s="54">
        <v>0</v>
      </c>
      <c r="X11" s="47">
        <v>0</v>
      </c>
      <c r="Y11" s="47">
        <v>0</v>
      </c>
      <c r="Z11" s="11">
        <v>2700</v>
      </c>
      <c r="AA11" s="69">
        <v>0</v>
      </c>
    </row>
    <row r="12" spans="1:27" ht="21.75" customHeight="1">
      <c r="A12" s="32" t="s">
        <v>113</v>
      </c>
      <c r="B12" s="68" t="s">
        <v>114</v>
      </c>
      <c r="C12" s="47">
        <v>120000</v>
      </c>
      <c r="D12" s="11">
        <v>120000</v>
      </c>
      <c r="E12" s="69">
        <v>120000</v>
      </c>
      <c r="F12" s="54">
        <v>20000</v>
      </c>
      <c r="G12" s="47">
        <v>5000</v>
      </c>
      <c r="H12" s="47">
        <v>0</v>
      </c>
      <c r="I12" s="47">
        <v>0</v>
      </c>
      <c r="J12" s="47">
        <v>0</v>
      </c>
      <c r="K12" s="47">
        <v>30000</v>
      </c>
      <c r="L12" s="47">
        <v>20000</v>
      </c>
      <c r="M12" s="11">
        <v>10000</v>
      </c>
      <c r="N12" s="54">
        <v>0</v>
      </c>
      <c r="O12" s="47">
        <v>15000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11">
        <v>0</v>
      </c>
      <c r="W12" s="54">
        <v>0</v>
      </c>
      <c r="X12" s="47">
        <v>10000</v>
      </c>
      <c r="Y12" s="47">
        <v>10000</v>
      </c>
      <c r="Z12" s="11">
        <v>0</v>
      </c>
      <c r="AA12" s="69">
        <v>0</v>
      </c>
    </row>
    <row r="13" spans="1:27" ht="9.75" customHeight="1">
      <c r="A13" s="16"/>
      <c r="B13" s="16"/>
      <c r="C13" s="16"/>
      <c r="D13" s="16"/>
      <c r="E13" s="16"/>
      <c r="F13" s="16"/>
      <c r="G13" s="16"/>
      <c r="H13" s="16"/>
      <c r="I13" s="16"/>
      <c r="J13" s="13"/>
      <c r="K13" s="16"/>
      <c r="L13" s="16"/>
      <c r="M13" s="16"/>
      <c r="N13" s="13"/>
      <c r="O13" s="13"/>
      <c r="P13" s="13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9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3"/>
      <c r="O14" s="13"/>
      <c r="P14" s="13"/>
      <c r="Q14" s="16"/>
      <c r="R14" s="16"/>
      <c r="S14" s="13"/>
      <c r="T14" s="16"/>
      <c r="U14" s="16"/>
      <c r="V14" s="16"/>
      <c r="W14" s="16"/>
      <c r="X14" s="16"/>
      <c r="Y14" s="16"/>
      <c r="Z14" s="16"/>
      <c r="AA14" s="16"/>
    </row>
    <row r="15" spans="1:27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9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9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9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9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9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9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9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9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9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9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9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9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9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9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9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9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9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9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9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9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9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9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9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9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9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9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9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9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9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9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9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9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9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9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9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9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9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9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9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9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9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9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9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9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9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9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9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9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9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9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9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9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9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9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9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9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9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9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9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9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9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9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9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9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9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9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9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9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</sheetData>
  <sheetProtection/>
  <mergeCells count="7">
    <mergeCell ref="A6:A7"/>
    <mergeCell ref="B6:B7"/>
    <mergeCell ref="C5:C7"/>
    <mergeCell ref="D6:D7"/>
    <mergeCell ref="Z6:Z7"/>
    <mergeCell ref="AA5:AA7"/>
    <mergeCell ref="A4:B5"/>
  </mergeCells>
  <printOptions horizontalCentered="1"/>
  <pageMargins left="0.2" right="0.2" top="0.39" bottom="0.39" header="0.51" footer="0"/>
  <pageSetup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26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25" style="0" customWidth="1"/>
    <col min="3" max="3" width="25.5" style="0" customWidth="1"/>
    <col min="4" max="4" width="20.66015625" style="0" customWidth="1"/>
    <col min="5" max="5" width="19" style="0" customWidth="1"/>
    <col min="6" max="6" width="14.33203125" style="0" customWidth="1"/>
    <col min="7" max="7" width="13.33203125" style="0" customWidth="1"/>
    <col min="8" max="8" width="12" style="0" customWidth="1"/>
    <col min="9" max="9" width="16" style="0" customWidth="1"/>
    <col min="10" max="10" width="10.66015625" style="0" customWidth="1"/>
    <col min="11" max="12" width="9.16015625" style="0" customWidth="1"/>
    <col min="13" max="13" width="11" style="0" customWidth="1"/>
    <col min="14" max="15" width="9.16015625" style="0" customWidth="1"/>
    <col min="16" max="16" width="8.83203125" style="0" customWidth="1"/>
    <col min="17" max="18" width="9.16015625" style="0" customWidth="1"/>
    <col min="19" max="19" width="10" style="0" customWidth="1"/>
    <col min="20" max="21" width="9.16015625" style="0" customWidth="1"/>
    <col min="22" max="22" width="10" style="0" customWidth="1"/>
    <col min="23" max="26" width="9.16015625" style="0" customWidth="1"/>
    <col min="27" max="27" width="8.83203125" style="0" customWidth="1"/>
  </cols>
  <sheetData>
    <row r="1" spans="1:27" ht="25.5" customHeight="1">
      <c r="A1" s="1"/>
      <c r="B1" s="1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 t="s">
        <v>187</v>
      </c>
    </row>
    <row r="2" spans="1:27" ht="25.5" customHeight="1">
      <c r="A2" s="125" t="s">
        <v>188</v>
      </c>
      <c r="B2" s="126"/>
      <c r="C2" s="61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25.5" customHeight="1">
      <c r="A3" s="1"/>
      <c r="B3" s="1"/>
      <c r="D3" s="124"/>
      <c r="E3" s="127"/>
      <c r="F3" s="127"/>
      <c r="G3" s="127"/>
      <c r="H3" s="127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 t="s">
        <v>94</v>
      </c>
    </row>
    <row r="4" spans="1:27" ht="45" customHeight="1">
      <c r="A4" s="21" t="s">
        <v>95</v>
      </c>
      <c r="B4" s="21"/>
      <c r="C4" s="4" t="s">
        <v>29</v>
      </c>
      <c r="D4" s="96" t="s">
        <v>97</v>
      </c>
      <c r="E4" s="85" t="s">
        <v>98</v>
      </c>
      <c r="F4" s="85"/>
      <c r="G4" s="85"/>
      <c r="H4" s="85"/>
      <c r="I4" s="131" t="s">
        <v>99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</row>
    <row r="5" spans="1:27" ht="33" customHeight="1">
      <c r="A5" s="21"/>
      <c r="B5" s="21"/>
      <c r="C5" s="4"/>
      <c r="D5" s="96"/>
      <c r="E5" s="96" t="s">
        <v>36</v>
      </c>
      <c r="F5" s="96" t="s">
        <v>100</v>
      </c>
      <c r="G5" s="96" t="s">
        <v>101</v>
      </c>
      <c r="H5" s="96" t="s">
        <v>102</v>
      </c>
      <c r="I5" s="96" t="s">
        <v>36</v>
      </c>
      <c r="J5" s="131" t="s">
        <v>103</v>
      </c>
      <c r="K5" s="131"/>
      <c r="L5" s="131"/>
      <c r="M5" s="131" t="s">
        <v>104</v>
      </c>
      <c r="N5" s="131"/>
      <c r="O5" s="131"/>
      <c r="P5" s="131" t="s">
        <v>105</v>
      </c>
      <c r="Q5" s="131"/>
      <c r="R5" s="131"/>
      <c r="S5" s="131" t="s">
        <v>106</v>
      </c>
      <c r="T5" s="131"/>
      <c r="U5" s="131"/>
      <c r="V5" s="131" t="s">
        <v>107</v>
      </c>
      <c r="W5" s="131"/>
      <c r="X5" s="131"/>
      <c r="Y5" s="131" t="s">
        <v>108</v>
      </c>
      <c r="Z5" s="131"/>
      <c r="AA5" s="131"/>
    </row>
    <row r="6" spans="1:27" ht="37.5" customHeight="1">
      <c r="A6" s="21"/>
      <c r="B6" s="21"/>
      <c r="C6" s="4"/>
      <c r="D6" s="96"/>
      <c r="E6" s="96"/>
      <c r="F6" s="96"/>
      <c r="G6" s="96"/>
      <c r="H6" s="96"/>
      <c r="I6" s="96"/>
      <c r="J6" s="132" t="s">
        <v>36</v>
      </c>
      <c r="K6" s="132" t="s">
        <v>109</v>
      </c>
      <c r="L6" s="133" t="s">
        <v>189</v>
      </c>
      <c r="M6" s="133" t="s">
        <v>36</v>
      </c>
      <c r="N6" s="132" t="s">
        <v>109</v>
      </c>
      <c r="O6" s="132" t="s">
        <v>189</v>
      </c>
      <c r="P6" s="132" t="s">
        <v>36</v>
      </c>
      <c r="Q6" s="132" t="s">
        <v>109</v>
      </c>
      <c r="R6" s="132" t="s">
        <v>189</v>
      </c>
      <c r="S6" s="132" t="s">
        <v>36</v>
      </c>
      <c r="T6" s="132" t="s">
        <v>109</v>
      </c>
      <c r="U6" s="132" t="s">
        <v>189</v>
      </c>
      <c r="V6" s="132" t="s">
        <v>36</v>
      </c>
      <c r="W6" s="132" t="s">
        <v>109</v>
      </c>
      <c r="X6" s="133" t="s">
        <v>189</v>
      </c>
      <c r="Y6" s="132" t="s">
        <v>36</v>
      </c>
      <c r="Z6" s="132" t="s">
        <v>109</v>
      </c>
      <c r="AA6" s="132" t="s">
        <v>189</v>
      </c>
    </row>
    <row r="7" spans="1:27" ht="21" customHeight="1">
      <c r="A7" s="96" t="s">
        <v>82</v>
      </c>
      <c r="B7" s="96" t="s">
        <v>85</v>
      </c>
      <c r="C7" s="128"/>
      <c r="D7" s="129">
        <v>1</v>
      </c>
      <c r="E7" s="85">
        <v>2</v>
      </c>
      <c r="F7" s="85">
        <v>3</v>
      </c>
      <c r="G7" s="85">
        <v>4</v>
      </c>
      <c r="H7" s="85">
        <v>5</v>
      </c>
      <c r="I7" s="85">
        <v>6</v>
      </c>
      <c r="J7" s="85">
        <v>7</v>
      </c>
      <c r="K7" s="85">
        <v>8</v>
      </c>
      <c r="L7" s="85">
        <v>9</v>
      </c>
      <c r="M7" s="85">
        <v>10</v>
      </c>
      <c r="N7" s="85">
        <v>11</v>
      </c>
      <c r="O7" s="85">
        <v>12</v>
      </c>
      <c r="P7" s="85">
        <v>13</v>
      </c>
      <c r="Q7" s="85">
        <v>14</v>
      </c>
      <c r="R7" s="85">
        <v>15</v>
      </c>
      <c r="S7" s="134">
        <v>16</v>
      </c>
      <c r="T7" s="134">
        <v>17</v>
      </c>
      <c r="U7" s="134">
        <v>18</v>
      </c>
      <c r="V7" s="85">
        <v>19</v>
      </c>
      <c r="W7" s="85">
        <v>20</v>
      </c>
      <c r="X7" s="85">
        <v>21</v>
      </c>
      <c r="Y7" s="85">
        <v>22</v>
      </c>
      <c r="Z7" s="85">
        <v>23</v>
      </c>
      <c r="AA7" s="85">
        <v>24</v>
      </c>
    </row>
    <row r="8" spans="1:52" ht="21" customHeight="1">
      <c r="A8" s="9"/>
      <c r="B8" s="130"/>
      <c r="C8" s="32" t="s">
        <v>32</v>
      </c>
      <c r="D8" s="11">
        <v>1906245</v>
      </c>
      <c r="E8" s="69">
        <v>1190605</v>
      </c>
      <c r="F8" s="11">
        <v>448235</v>
      </c>
      <c r="G8" s="11">
        <v>122700</v>
      </c>
      <c r="H8" s="11">
        <v>619670</v>
      </c>
      <c r="I8" s="11">
        <v>715640</v>
      </c>
      <c r="J8" s="11">
        <f aca="true" t="shared" si="0" ref="J8:J25">K8+L8</f>
        <v>0</v>
      </c>
      <c r="K8" s="11">
        <v>0</v>
      </c>
      <c r="L8" s="11">
        <v>0</v>
      </c>
      <c r="M8" s="11">
        <f aca="true" t="shared" si="1" ref="M8:M25">N8+O8</f>
        <v>0</v>
      </c>
      <c r="N8" s="11">
        <v>0</v>
      </c>
      <c r="O8" s="11">
        <v>0</v>
      </c>
      <c r="P8" s="11">
        <f aca="true" t="shared" si="2" ref="P8:P25">Q8+R8</f>
        <v>715640</v>
      </c>
      <c r="Q8" s="11">
        <v>715640</v>
      </c>
      <c r="R8" s="11">
        <v>0</v>
      </c>
      <c r="S8" s="11">
        <f aca="true" t="shared" si="3" ref="S8:S25">T8+U8</f>
        <v>0</v>
      </c>
      <c r="T8" s="11">
        <v>0</v>
      </c>
      <c r="U8" s="11">
        <v>0</v>
      </c>
      <c r="V8" s="11">
        <f aca="true" t="shared" si="4" ref="V8:V25">W8+X8</f>
        <v>0</v>
      </c>
      <c r="W8" s="11">
        <v>0</v>
      </c>
      <c r="X8" s="11">
        <v>0</v>
      </c>
      <c r="Y8" s="11">
        <f aca="true" t="shared" si="5" ref="Y8:Y25">Z8+AA8</f>
        <v>0</v>
      </c>
      <c r="Z8" s="11">
        <v>0</v>
      </c>
      <c r="AA8" s="11">
        <v>0</v>
      </c>
      <c r="AB8" s="73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</row>
    <row r="9" spans="1:28" ht="21" customHeight="1">
      <c r="A9" s="9" t="s">
        <v>111</v>
      </c>
      <c r="B9" s="130" t="s">
        <v>112</v>
      </c>
      <c r="C9" s="32"/>
      <c r="D9" s="11">
        <v>1906245</v>
      </c>
      <c r="E9" s="69">
        <v>1190605</v>
      </c>
      <c r="F9" s="11">
        <v>448235</v>
      </c>
      <c r="G9" s="11">
        <v>122700</v>
      </c>
      <c r="H9" s="11">
        <v>619670</v>
      </c>
      <c r="I9" s="11">
        <v>715640</v>
      </c>
      <c r="J9" s="11">
        <f t="shared" si="0"/>
        <v>0</v>
      </c>
      <c r="K9" s="11">
        <v>0</v>
      </c>
      <c r="L9" s="11">
        <v>0</v>
      </c>
      <c r="M9" s="11">
        <f t="shared" si="1"/>
        <v>0</v>
      </c>
      <c r="N9" s="11">
        <v>0</v>
      </c>
      <c r="O9" s="11">
        <v>0</v>
      </c>
      <c r="P9" s="11">
        <f t="shared" si="2"/>
        <v>715640</v>
      </c>
      <c r="Q9" s="11">
        <v>715640</v>
      </c>
      <c r="R9" s="11">
        <v>0</v>
      </c>
      <c r="S9" s="11">
        <f t="shared" si="3"/>
        <v>0</v>
      </c>
      <c r="T9" s="11">
        <v>0</v>
      </c>
      <c r="U9" s="11">
        <v>0</v>
      </c>
      <c r="V9" s="11">
        <f t="shared" si="4"/>
        <v>0</v>
      </c>
      <c r="W9" s="11">
        <v>0</v>
      </c>
      <c r="X9" s="11">
        <v>0</v>
      </c>
      <c r="Y9" s="11">
        <f t="shared" si="5"/>
        <v>0</v>
      </c>
      <c r="Z9" s="11">
        <v>0</v>
      </c>
      <c r="AA9" s="11">
        <v>0</v>
      </c>
      <c r="AB9" s="86"/>
    </row>
    <row r="10" spans="1:28" ht="21" customHeight="1">
      <c r="A10" s="9" t="s">
        <v>113</v>
      </c>
      <c r="B10" s="130" t="s">
        <v>114</v>
      </c>
      <c r="C10" s="32" t="s">
        <v>116</v>
      </c>
      <c r="D10" s="11">
        <v>15204</v>
      </c>
      <c r="E10" s="69">
        <v>15204</v>
      </c>
      <c r="F10" s="11">
        <v>15204</v>
      </c>
      <c r="G10" s="11">
        <v>0</v>
      </c>
      <c r="H10" s="11">
        <v>0</v>
      </c>
      <c r="I10" s="11">
        <v>0</v>
      </c>
      <c r="J10" s="11">
        <f t="shared" si="0"/>
        <v>0</v>
      </c>
      <c r="K10" s="11">
        <v>0</v>
      </c>
      <c r="L10" s="11">
        <v>0</v>
      </c>
      <c r="M10" s="11">
        <f t="shared" si="1"/>
        <v>0</v>
      </c>
      <c r="N10" s="11">
        <v>0</v>
      </c>
      <c r="O10" s="11">
        <v>0</v>
      </c>
      <c r="P10" s="11">
        <f t="shared" si="2"/>
        <v>0</v>
      </c>
      <c r="Q10" s="11">
        <v>0</v>
      </c>
      <c r="R10" s="11">
        <v>0</v>
      </c>
      <c r="S10" s="11">
        <f t="shared" si="3"/>
        <v>0</v>
      </c>
      <c r="T10" s="11">
        <v>0</v>
      </c>
      <c r="U10" s="11">
        <v>0</v>
      </c>
      <c r="V10" s="11">
        <f t="shared" si="4"/>
        <v>0</v>
      </c>
      <c r="W10" s="11">
        <v>0</v>
      </c>
      <c r="X10" s="11">
        <v>0</v>
      </c>
      <c r="Y10" s="11">
        <f t="shared" si="5"/>
        <v>0</v>
      </c>
      <c r="Z10" s="11">
        <v>0</v>
      </c>
      <c r="AA10" s="11">
        <v>0</v>
      </c>
      <c r="AB10" s="13"/>
    </row>
    <row r="11" spans="1:28" ht="21" customHeight="1">
      <c r="A11" s="9" t="s">
        <v>113</v>
      </c>
      <c r="B11" s="130" t="s">
        <v>135</v>
      </c>
      <c r="C11" s="32" t="s">
        <v>136</v>
      </c>
      <c r="D11" s="11">
        <v>24239</v>
      </c>
      <c r="E11" s="69">
        <v>24239</v>
      </c>
      <c r="F11" s="11">
        <v>24239</v>
      </c>
      <c r="G11" s="11">
        <v>0</v>
      </c>
      <c r="H11" s="11">
        <v>0</v>
      </c>
      <c r="I11" s="11">
        <v>0</v>
      </c>
      <c r="J11" s="11">
        <f t="shared" si="0"/>
        <v>0</v>
      </c>
      <c r="K11" s="11">
        <v>0</v>
      </c>
      <c r="L11" s="11">
        <v>0</v>
      </c>
      <c r="M11" s="11">
        <f t="shared" si="1"/>
        <v>0</v>
      </c>
      <c r="N11" s="11">
        <v>0</v>
      </c>
      <c r="O11" s="11">
        <v>0</v>
      </c>
      <c r="P11" s="11">
        <f t="shared" si="2"/>
        <v>0</v>
      </c>
      <c r="Q11" s="11">
        <v>0</v>
      </c>
      <c r="R11" s="11">
        <v>0</v>
      </c>
      <c r="S11" s="11">
        <f t="shared" si="3"/>
        <v>0</v>
      </c>
      <c r="T11" s="11">
        <v>0</v>
      </c>
      <c r="U11" s="11">
        <v>0</v>
      </c>
      <c r="V11" s="11">
        <f t="shared" si="4"/>
        <v>0</v>
      </c>
      <c r="W11" s="11">
        <v>0</v>
      </c>
      <c r="X11" s="11">
        <v>0</v>
      </c>
      <c r="Y11" s="11">
        <f t="shared" si="5"/>
        <v>0</v>
      </c>
      <c r="Z11" s="11">
        <v>0</v>
      </c>
      <c r="AA11" s="11">
        <v>0</v>
      </c>
      <c r="AB11" s="13"/>
    </row>
    <row r="12" spans="1:28" ht="21" customHeight="1">
      <c r="A12" s="9" t="s">
        <v>113</v>
      </c>
      <c r="B12" s="130" t="s">
        <v>137</v>
      </c>
      <c r="C12" s="32" t="s">
        <v>138</v>
      </c>
      <c r="D12" s="11">
        <v>32318</v>
      </c>
      <c r="E12" s="69">
        <v>32318</v>
      </c>
      <c r="F12" s="11">
        <v>0</v>
      </c>
      <c r="G12" s="11">
        <v>0</v>
      </c>
      <c r="H12" s="11">
        <v>32318</v>
      </c>
      <c r="I12" s="11">
        <v>0</v>
      </c>
      <c r="J12" s="11">
        <f t="shared" si="0"/>
        <v>0</v>
      </c>
      <c r="K12" s="11">
        <v>0</v>
      </c>
      <c r="L12" s="11">
        <v>0</v>
      </c>
      <c r="M12" s="11">
        <f t="shared" si="1"/>
        <v>0</v>
      </c>
      <c r="N12" s="11">
        <v>0</v>
      </c>
      <c r="O12" s="11">
        <v>0</v>
      </c>
      <c r="P12" s="11">
        <f t="shared" si="2"/>
        <v>0</v>
      </c>
      <c r="Q12" s="11">
        <v>0</v>
      </c>
      <c r="R12" s="11">
        <v>0</v>
      </c>
      <c r="S12" s="11">
        <f t="shared" si="3"/>
        <v>0</v>
      </c>
      <c r="T12" s="11">
        <v>0</v>
      </c>
      <c r="U12" s="11">
        <v>0</v>
      </c>
      <c r="V12" s="11">
        <f t="shared" si="4"/>
        <v>0</v>
      </c>
      <c r="W12" s="11">
        <v>0</v>
      </c>
      <c r="X12" s="11">
        <v>0</v>
      </c>
      <c r="Y12" s="11">
        <f t="shared" si="5"/>
        <v>0</v>
      </c>
      <c r="Z12" s="11">
        <v>0</v>
      </c>
      <c r="AA12" s="11">
        <v>0</v>
      </c>
      <c r="AB12" s="13"/>
    </row>
    <row r="13" spans="1:27" ht="21" customHeight="1">
      <c r="A13" s="9" t="s">
        <v>113</v>
      </c>
      <c r="B13" s="130" t="s">
        <v>121</v>
      </c>
      <c r="C13" s="32" t="s">
        <v>122</v>
      </c>
      <c r="D13" s="11">
        <v>650000</v>
      </c>
      <c r="E13" s="69">
        <v>0</v>
      </c>
      <c r="F13" s="11">
        <v>0</v>
      </c>
      <c r="G13" s="11">
        <v>0</v>
      </c>
      <c r="H13" s="11">
        <v>0</v>
      </c>
      <c r="I13" s="11">
        <v>650000</v>
      </c>
      <c r="J13" s="11">
        <f t="shared" si="0"/>
        <v>0</v>
      </c>
      <c r="K13" s="11">
        <v>0</v>
      </c>
      <c r="L13" s="11">
        <v>0</v>
      </c>
      <c r="M13" s="11">
        <f t="shared" si="1"/>
        <v>0</v>
      </c>
      <c r="N13" s="11">
        <v>0</v>
      </c>
      <c r="O13" s="11">
        <v>0</v>
      </c>
      <c r="P13" s="11">
        <f t="shared" si="2"/>
        <v>650000</v>
      </c>
      <c r="Q13" s="11">
        <v>650000</v>
      </c>
      <c r="R13" s="11">
        <v>0</v>
      </c>
      <c r="S13" s="11">
        <f t="shared" si="3"/>
        <v>0</v>
      </c>
      <c r="T13" s="11">
        <v>0</v>
      </c>
      <c r="U13" s="11">
        <v>0</v>
      </c>
      <c r="V13" s="11">
        <f t="shared" si="4"/>
        <v>0</v>
      </c>
      <c r="W13" s="11">
        <v>0</v>
      </c>
      <c r="X13" s="11">
        <v>0</v>
      </c>
      <c r="Y13" s="11">
        <f t="shared" si="5"/>
        <v>0</v>
      </c>
      <c r="Z13" s="11">
        <v>0</v>
      </c>
      <c r="AA13" s="11">
        <v>0</v>
      </c>
    </row>
    <row r="14" spans="1:27" ht="21" customHeight="1">
      <c r="A14" s="9" t="s">
        <v>113</v>
      </c>
      <c r="B14" s="130" t="s">
        <v>131</v>
      </c>
      <c r="C14" s="32" t="s">
        <v>133</v>
      </c>
      <c r="D14" s="11">
        <v>2700</v>
      </c>
      <c r="E14" s="69">
        <v>2700</v>
      </c>
      <c r="F14" s="11">
        <v>0</v>
      </c>
      <c r="G14" s="11">
        <v>2700</v>
      </c>
      <c r="H14" s="11">
        <v>0</v>
      </c>
      <c r="I14" s="11">
        <v>0</v>
      </c>
      <c r="J14" s="11">
        <f t="shared" si="0"/>
        <v>0</v>
      </c>
      <c r="K14" s="11">
        <v>0</v>
      </c>
      <c r="L14" s="11">
        <v>0</v>
      </c>
      <c r="M14" s="11">
        <f t="shared" si="1"/>
        <v>0</v>
      </c>
      <c r="N14" s="11">
        <v>0</v>
      </c>
      <c r="O14" s="11">
        <v>0</v>
      </c>
      <c r="P14" s="11">
        <f t="shared" si="2"/>
        <v>0</v>
      </c>
      <c r="Q14" s="11">
        <v>0</v>
      </c>
      <c r="R14" s="11">
        <v>0</v>
      </c>
      <c r="S14" s="11">
        <f t="shared" si="3"/>
        <v>0</v>
      </c>
      <c r="T14" s="11">
        <v>0</v>
      </c>
      <c r="U14" s="11">
        <v>0</v>
      </c>
      <c r="V14" s="11">
        <f t="shared" si="4"/>
        <v>0</v>
      </c>
      <c r="W14" s="11">
        <v>0</v>
      </c>
      <c r="X14" s="11">
        <v>0</v>
      </c>
      <c r="Y14" s="11">
        <f t="shared" si="5"/>
        <v>0</v>
      </c>
      <c r="Z14" s="11">
        <v>0</v>
      </c>
      <c r="AA14" s="11">
        <v>0</v>
      </c>
    </row>
    <row r="15" spans="1:27" ht="21" customHeight="1">
      <c r="A15" s="9" t="s">
        <v>113</v>
      </c>
      <c r="B15" s="130" t="s">
        <v>127</v>
      </c>
      <c r="C15" s="32" t="s">
        <v>128</v>
      </c>
      <c r="D15" s="11">
        <v>2020</v>
      </c>
      <c r="E15" s="69">
        <v>2020</v>
      </c>
      <c r="F15" s="11">
        <v>2020</v>
      </c>
      <c r="G15" s="11">
        <v>0</v>
      </c>
      <c r="H15" s="11">
        <v>0</v>
      </c>
      <c r="I15" s="11">
        <v>0</v>
      </c>
      <c r="J15" s="11">
        <f t="shared" si="0"/>
        <v>0</v>
      </c>
      <c r="K15" s="11">
        <v>0</v>
      </c>
      <c r="L15" s="11">
        <v>0</v>
      </c>
      <c r="M15" s="11">
        <f t="shared" si="1"/>
        <v>0</v>
      </c>
      <c r="N15" s="11">
        <v>0</v>
      </c>
      <c r="O15" s="11">
        <v>0</v>
      </c>
      <c r="P15" s="11">
        <f t="shared" si="2"/>
        <v>0</v>
      </c>
      <c r="Q15" s="11">
        <v>0</v>
      </c>
      <c r="R15" s="11">
        <v>0</v>
      </c>
      <c r="S15" s="11">
        <f t="shared" si="3"/>
        <v>0</v>
      </c>
      <c r="T15" s="11">
        <v>0</v>
      </c>
      <c r="U15" s="11">
        <v>0</v>
      </c>
      <c r="V15" s="11">
        <f t="shared" si="4"/>
        <v>0</v>
      </c>
      <c r="W15" s="11">
        <v>0</v>
      </c>
      <c r="X15" s="11">
        <v>0</v>
      </c>
      <c r="Y15" s="11">
        <f t="shared" si="5"/>
        <v>0</v>
      </c>
      <c r="Z15" s="11">
        <v>0</v>
      </c>
      <c r="AA15" s="11">
        <v>0</v>
      </c>
    </row>
    <row r="16" spans="1:27" ht="21" customHeight="1">
      <c r="A16" s="9" t="s">
        <v>113</v>
      </c>
      <c r="B16" s="130" t="s">
        <v>121</v>
      </c>
      <c r="C16" s="32" t="s">
        <v>123</v>
      </c>
      <c r="D16" s="11">
        <v>65640</v>
      </c>
      <c r="E16" s="69">
        <v>0</v>
      </c>
      <c r="F16" s="11">
        <v>0</v>
      </c>
      <c r="G16" s="11">
        <v>0</v>
      </c>
      <c r="H16" s="11">
        <v>0</v>
      </c>
      <c r="I16" s="11">
        <v>65640</v>
      </c>
      <c r="J16" s="11">
        <f t="shared" si="0"/>
        <v>0</v>
      </c>
      <c r="K16" s="11">
        <v>0</v>
      </c>
      <c r="L16" s="11">
        <v>0</v>
      </c>
      <c r="M16" s="11">
        <f t="shared" si="1"/>
        <v>0</v>
      </c>
      <c r="N16" s="11">
        <v>0</v>
      </c>
      <c r="O16" s="11">
        <v>0</v>
      </c>
      <c r="P16" s="11">
        <f t="shared" si="2"/>
        <v>65640</v>
      </c>
      <c r="Q16" s="11">
        <v>65640</v>
      </c>
      <c r="R16" s="11">
        <v>0</v>
      </c>
      <c r="S16" s="11">
        <f t="shared" si="3"/>
        <v>0</v>
      </c>
      <c r="T16" s="11">
        <v>0</v>
      </c>
      <c r="U16" s="11">
        <v>0</v>
      </c>
      <c r="V16" s="11">
        <f t="shared" si="4"/>
        <v>0</v>
      </c>
      <c r="W16" s="11">
        <v>0</v>
      </c>
      <c r="X16" s="11">
        <v>0</v>
      </c>
      <c r="Y16" s="11">
        <f t="shared" si="5"/>
        <v>0</v>
      </c>
      <c r="Z16" s="11">
        <v>0</v>
      </c>
      <c r="AA16" s="11">
        <v>0</v>
      </c>
    </row>
    <row r="17" spans="1:27" ht="21" customHeight="1">
      <c r="A17" s="9" t="s">
        <v>113</v>
      </c>
      <c r="B17" s="130" t="s">
        <v>114</v>
      </c>
      <c r="C17" s="32" t="s">
        <v>119</v>
      </c>
      <c r="D17" s="11">
        <v>209736</v>
      </c>
      <c r="E17" s="69">
        <v>209736</v>
      </c>
      <c r="F17" s="11">
        <v>209736</v>
      </c>
      <c r="G17" s="11">
        <v>0</v>
      </c>
      <c r="H17" s="11">
        <v>0</v>
      </c>
      <c r="I17" s="11">
        <v>0</v>
      </c>
      <c r="J17" s="11">
        <f t="shared" si="0"/>
        <v>0</v>
      </c>
      <c r="K17" s="11">
        <v>0</v>
      </c>
      <c r="L17" s="11">
        <v>0</v>
      </c>
      <c r="M17" s="11">
        <f t="shared" si="1"/>
        <v>0</v>
      </c>
      <c r="N17" s="11">
        <v>0</v>
      </c>
      <c r="O17" s="11">
        <v>0</v>
      </c>
      <c r="P17" s="11">
        <f t="shared" si="2"/>
        <v>0</v>
      </c>
      <c r="Q17" s="11">
        <v>0</v>
      </c>
      <c r="R17" s="11">
        <v>0</v>
      </c>
      <c r="S17" s="11">
        <f t="shared" si="3"/>
        <v>0</v>
      </c>
      <c r="T17" s="11">
        <v>0</v>
      </c>
      <c r="U17" s="11">
        <v>0</v>
      </c>
      <c r="V17" s="11">
        <f t="shared" si="4"/>
        <v>0</v>
      </c>
      <c r="W17" s="11">
        <v>0</v>
      </c>
      <c r="X17" s="11">
        <v>0</v>
      </c>
      <c r="Y17" s="11">
        <f t="shared" si="5"/>
        <v>0</v>
      </c>
      <c r="Z17" s="11">
        <v>0</v>
      </c>
      <c r="AA17" s="11">
        <v>0</v>
      </c>
    </row>
    <row r="18" spans="1:27" ht="21" customHeight="1">
      <c r="A18" s="9" t="s">
        <v>113</v>
      </c>
      <c r="B18" s="130" t="s">
        <v>131</v>
      </c>
      <c r="C18" s="32" t="s">
        <v>134</v>
      </c>
      <c r="D18" s="11">
        <v>281292</v>
      </c>
      <c r="E18" s="69">
        <v>281292</v>
      </c>
      <c r="F18" s="11">
        <v>0</v>
      </c>
      <c r="G18" s="11">
        <v>0</v>
      </c>
      <c r="H18" s="11">
        <v>281292</v>
      </c>
      <c r="I18" s="11">
        <v>0</v>
      </c>
      <c r="J18" s="11">
        <f t="shared" si="0"/>
        <v>0</v>
      </c>
      <c r="K18" s="11">
        <v>0</v>
      </c>
      <c r="L18" s="11">
        <v>0</v>
      </c>
      <c r="M18" s="11">
        <f t="shared" si="1"/>
        <v>0</v>
      </c>
      <c r="N18" s="11">
        <v>0</v>
      </c>
      <c r="O18" s="11">
        <v>0</v>
      </c>
      <c r="P18" s="11">
        <f t="shared" si="2"/>
        <v>0</v>
      </c>
      <c r="Q18" s="11">
        <v>0</v>
      </c>
      <c r="R18" s="11">
        <v>0</v>
      </c>
      <c r="S18" s="11">
        <f t="shared" si="3"/>
        <v>0</v>
      </c>
      <c r="T18" s="11">
        <v>0</v>
      </c>
      <c r="U18" s="11">
        <v>0</v>
      </c>
      <c r="V18" s="11">
        <f t="shared" si="4"/>
        <v>0</v>
      </c>
      <c r="W18" s="11">
        <v>0</v>
      </c>
      <c r="X18" s="11">
        <v>0</v>
      </c>
      <c r="Y18" s="11">
        <f t="shared" si="5"/>
        <v>0</v>
      </c>
      <c r="Z18" s="11">
        <v>0</v>
      </c>
      <c r="AA18" s="11">
        <v>0</v>
      </c>
    </row>
    <row r="19" spans="1:27" ht="21" customHeight="1">
      <c r="A19" s="9" t="s">
        <v>113</v>
      </c>
      <c r="B19" s="130" t="s">
        <v>114</v>
      </c>
      <c r="C19" s="32" t="s">
        <v>118</v>
      </c>
      <c r="D19" s="11">
        <v>120000</v>
      </c>
      <c r="E19" s="69">
        <v>120000</v>
      </c>
      <c r="F19" s="11">
        <v>0</v>
      </c>
      <c r="G19" s="11">
        <v>120000</v>
      </c>
      <c r="H19" s="11">
        <v>0</v>
      </c>
      <c r="I19" s="11">
        <v>0</v>
      </c>
      <c r="J19" s="11">
        <f t="shared" si="0"/>
        <v>0</v>
      </c>
      <c r="K19" s="11">
        <v>0</v>
      </c>
      <c r="L19" s="11">
        <v>0</v>
      </c>
      <c r="M19" s="11">
        <f t="shared" si="1"/>
        <v>0</v>
      </c>
      <c r="N19" s="11">
        <v>0</v>
      </c>
      <c r="O19" s="11">
        <v>0</v>
      </c>
      <c r="P19" s="11">
        <f t="shared" si="2"/>
        <v>0</v>
      </c>
      <c r="Q19" s="11">
        <v>0</v>
      </c>
      <c r="R19" s="11">
        <v>0</v>
      </c>
      <c r="S19" s="11">
        <f t="shared" si="3"/>
        <v>0</v>
      </c>
      <c r="T19" s="11">
        <v>0</v>
      </c>
      <c r="U19" s="11">
        <v>0</v>
      </c>
      <c r="V19" s="11">
        <f t="shared" si="4"/>
        <v>0</v>
      </c>
      <c r="W19" s="11">
        <v>0</v>
      </c>
      <c r="X19" s="11">
        <v>0</v>
      </c>
      <c r="Y19" s="11">
        <f t="shared" si="5"/>
        <v>0</v>
      </c>
      <c r="Z19" s="11">
        <v>0</v>
      </c>
      <c r="AA19" s="11">
        <v>0</v>
      </c>
    </row>
    <row r="20" spans="1:27" ht="21" customHeight="1">
      <c r="A20" s="9" t="s">
        <v>113</v>
      </c>
      <c r="B20" s="130" t="s">
        <v>114</v>
      </c>
      <c r="C20" s="32" t="s">
        <v>120</v>
      </c>
      <c r="D20" s="11">
        <v>162720</v>
      </c>
      <c r="E20" s="69">
        <v>162720</v>
      </c>
      <c r="F20" s="11">
        <v>162720</v>
      </c>
      <c r="G20" s="11">
        <v>0</v>
      </c>
      <c r="H20" s="11">
        <v>0</v>
      </c>
      <c r="I20" s="11">
        <v>0</v>
      </c>
      <c r="J20" s="11">
        <f t="shared" si="0"/>
        <v>0</v>
      </c>
      <c r="K20" s="11">
        <v>0</v>
      </c>
      <c r="L20" s="11">
        <v>0</v>
      </c>
      <c r="M20" s="11">
        <f t="shared" si="1"/>
        <v>0</v>
      </c>
      <c r="N20" s="11">
        <v>0</v>
      </c>
      <c r="O20" s="11">
        <v>0</v>
      </c>
      <c r="P20" s="11">
        <f t="shared" si="2"/>
        <v>0</v>
      </c>
      <c r="Q20" s="11">
        <v>0</v>
      </c>
      <c r="R20" s="11">
        <v>0</v>
      </c>
      <c r="S20" s="11">
        <f t="shared" si="3"/>
        <v>0</v>
      </c>
      <c r="T20" s="11">
        <v>0</v>
      </c>
      <c r="U20" s="11">
        <v>0</v>
      </c>
      <c r="V20" s="11">
        <f t="shared" si="4"/>
        <v>0</v>
      </c>
      <c r="W20" s="11">
        <v>0</v>
      </c>
      <c r="X20" s="11">
        <v>0</v>
      </c>
      <c r="Y20" s="11">
        <f t="shared" si="5"/>
        <v>0</v>
      </c>
      <c r="Z20" s="11">
        <v>0</v>
      </c>
      <c r="AA20" s="11">
        <v>0</v>
      </c>
    </row>
    <row r="21" spans="1:27" ht="21" customHeight="1">
      <c r="A21" s="9" t="s">
        <v>113</v>
      </c>
      <c r="B21" s="130" t="s">
        <v>131</v>
      </c>
      <c r="C21" s="32" t="s">
        <v>132</v>
      </c>
      <c r="D21" s="11">
        <v>300516</v>
      </c>
      <c r="E21" s="69">
        <v>300516</v>
      </c>
      <c r="F21" s="11">
        <v>0</v>
      </c>
      <c r="G21" s="11">
        <v>0</v>
      </c>
      <c r="H21" s="11">
        <v>300516</v>
      </c>
      <c r="I21" s="11">
        <v>0</v>
      </c>
      <c r="J21" s="11">
        <f t="shared" si="0"/>
        <v>0</v>
      </c>
      <c r="K21" s="11">
        <v>0</v>
      </c>
      <c r="L21" s="11">
        <v>0</v>
      </c>
      <c r="M21" s="11">
        <f t="shared" si="1"/>
        <v>0</v>
      </c>
      <c r="N21" s="11">
        <v>0</v>
      </c>
      <c r="O21" s="11">
        <v>0</v>
      </c>
      <c r="P21" s="11">
        <f t="shared" si="2"/>
        <v>0</v>
      </c>
      <c r="Q21" s="11">
        <v>0</v>
      </c>
      <c r="R21" s="11">
        <v>0</v>
      </c>
      <c r="S21" s="11">
        <f t="shared" si="3"/>
        <v>0</v>
      </c>
      <c r="T21" s="11">
        <v>0</v>
      </c>
      <c r="U21" s="11">
        <v>0</v>
      </c>
      <c r="V21" s="11">
        <f t="shared" si="4"/>
        <v>0</v>
      </c>
      <c r="W21" s="11">
        <v>0</v>
      </c>
      <c r="X21" s="11">
        <v>0</v>
      </c>
      <c r="Y21" s="11">
        <f t="shared" si="5"/>
        <v>0</v>
      </c>
      <c r="Z21" s="11">
        <v>0</v>
      </c>
      <c r="AA21" s="11">
        <v>0</v>
      </c>
    </row>
    <row r="22" spans="1:27" ht="21" customHeight="1">
      <c r="A22" s="9" t="s">
        <v>113</v>
      </c>
      <c r="B22" s="130" t="s">
        <v>114</v>
      </c>
      <c r="C22" s="32" t="s">
        <v>117</v>
      </c>
      <c r="D22" s="11">
        <v>5544</v>
      </c>
      <c r="E22" s="69">
        <v>5544</v>
      </c>
      <c r="F22" s="11">
        <v>0</v>
      </c>
      <c r="G22" s="11">
        <v>0</v>
      </c>
      <c r="H22" s="11">
        <v>5544</v>
      </c>
      <c r="I22" s="11">
        <v>0</v>
      </c>
      <c r="J22" s="11">
        <f t="shared" si="0"/>
        <v>0</v>
      </c>
      <c r="K22" s="11">
        <v>0</v>
      </c>
      <c r="L22" s="11">
        <v>0</v>
      </c>
      <c r="M22" s="11">
        <f t="shared" si="1"/>
        <v>0</v>
      </c>
      <c r="N22" s="11">
        <v>0</v>
      </c>
      <c r="O22" s="11">
        <v>0</v>
      </c>
      <c r="P22" s="11">
        <f t="shared" si="2"/>
        <v>0</v>
      </c>
      <c r="Q22" s="11">
        <v>0</v>
      </c>
      <c r="R22" s="11">
        <v>0</v>
      </c>
      <c r="S22" s="11">
        <f t="shared" si="3"/>
        <v>0</v>
      </c>
      <c r="T22" s="11">
        <v>0</v>
      </c>
      <c r="U22" s="11">
        <v>0</v>
      </c>
      <c r="V22" s="11">
        <f t="shared" si="4"/>
        <v>0</v>
      </c>
      <c r="W22" s="11">
        <v>0</v>
      </c>
      <c r="X22" s="11">
        <v>0</v>
      </c>
      <c r="Y22" s="11">
        <f t="shared" si="5"/>
        <v>0</v>
      </c>
      <c r="Z22" s="11">
        <v>0</v>
      </c>
      <c r="AA22" s="11">
        <v>0</v>
      </c>
    </row>
    <row r="23" spans="1:27" ht="21" customHeight="1">
      <c r="A23" s="9" t="s">
        <v>113</v>
      </c>
      <c r="B23" s="130" t="s">
        <v>114</v>
      </c>
      <c r="C23" s="32" t="s">
        <v>115</v>
      </c>
      <c r="D23" s="11">
        <v>31524</v>
      </c>
      <c r="E23" s="69">
        <v>31524</v>
      </c>
      <c r="F23" s="11">
        <v>31524</v>
      </c>
      <c r="G23" s="11">
        <v>0</v>
      </c>
      <c r="H23" s="11">
        <v>0</v>
      </c>
      <c r="I23" s="11">
        <v>0</v>
      </c>
      <c r="J23" s="11">
        <f t="shared" si="0"/>
        <v>0</v>
      </c>
      <c r="K23" s="11">
        <v>0</v>
      </c>
      <c r="L23" s="11">
        <v>0</v>
      </c>
      <c r="M23" s="11">
        <f t="shared" si="1"/>
        <v>0</v>
      </c>
      <c r="N23" s="11">
        <v>0</v>
      </c>
      <c r="O23" s="11">
        <v>0</v>
      </c>
      <c r="P23" s="11">
        <f t="shared" si="2"/>
        <v>0</v>
      </c>
      <c r="Q23" s="11">
        <v>0</v>
      </c>
      <c r="R23" s="11">
        <v>0</v>
      </c>
      <c r="S23" s="11">
        <f t="shared" si="3"/>
        <v>0</v>
      </c>
      <c r="T23" s="11">
        <v>0</v>
      </c>
      <c r="U23" s="11">
        <v>0</v>
      </c>
      <c r="V23" s="11">
        <f t="shared" si="4"/>
        <v>0</v>
      </c>
      <c r="W23" s="11">
        <v>0</v>
      </c>
      <c r="X23" s="11">
        <v>0</v>
      </c>
      <c r="Y23" s="11">
        <f t="shared" si="5"/>
        <v>0</v>
      </c>
      <c r="Z23" s="11">
        <v>0</v>
      </c>
      <c r="AA23" s="11">
        <v>0</v>
      </c>
    </row>
    <row r="24" spans="1:27" ht="21" customHeight="1">
      <c r="A24" s="9" t="s">
        <v>113</v>
      </c>
      <c r="B24" s="130" t="s">
        <v>125</v>
      </c>
      <c r="C24" s="32" t="s">
        <v>126</v>
      </c>
      <c r="D24" s="11">
        <v>1176</v>
      </c>
      <c r="E24" s="69">
        <v>1176</v>
      </c>
      <c r="F24" s="11">
        <v>1176</v>
      </c>
      <c r="G24" s="11">
        <v>0</v>
      </c>
      <c r="H24" s="11">
        <v>0</v>
      </c>
      <c r="I24" s="11">
        <v>0</v>
      </c>
      <c r="J24" s="11">
        <f t="shared" si="0"/>
        <v>0</v>
      </c>
      <c r="K24" s="11">
        <v>0</v>
      </c>
      <c r="L24" s="11">
        <v>0</v>
      </c>
      <c r="M24" s="11">
        <f t="shared" si="1"/>
        <v>0</v>
      </c>
      <c r="N24" s="11">
        <v>0</v>
      </c>
      <c r="O24" s="11">
        <v>0</v>
      </c>
      <c r="P24" s="11">
        <f t="shared" si="2"/>
        <v>0</v>
      </c>
      <c r="Q24" s="11">
        <v>0</v>
      </c>
      <c r="R24" s="11">
        <v>0</v>
      </c>
      <c r="S24" s="11">
        <f t="shared" si="3"/>
        <v>0</v>
      </c>
      <c r="T24" s="11">
        <v>0</v>
      </c>
      <c r="U24" s="11">
        <v>0</v>
      </c>
      <c r="V24" s="11">
        <f t="shared" si="4"/>
        <v>0</v>
      </c>
      <c r="W24" s="11">
        <v>0</v>
      </c>
      <c r="X24" s="11">
        <v>0</v>
      </c>
      <c r="Y24" s="11">
        <f t="shared" si="5"/>
        <v>0</v>
      </c>
      <c r="Z24" s="11">
        <v>0</v>
      </c>
      <c r="AA24" s="11">
        <v>0</v>
      </c>
    </row>
    <row r="25" spans="1:27" ht="21" customHeight="1">
      <c r="A25" s="9" t="s">
        <v>113</v>
      </c>
      <c r="B25" s="130" t="s">
        <v>129</v>
      </c>
      <c r="C25" s="32" t="s">
        <v>130</v>
      </c>
      <c r="D25" s="11">
        <v>1616</v>
      </c>
      <c r="E25" s="69">
        <v>1616</v>
      </c>
      <c r="F25" s="11">
        <v>1616</v>
      </c>
      <c r="G25" s="11">
        <v>0</v>
      </c>
      <c r="H25" s="11">
        <v>0</v>
      </c>
      <c r="I25" s="11">
        <v>0</v>
      </c>
      <c r="J25" s="11">
        <f t="shared" si="0"/>
        <v>0</v>
      </c>
      <c r="K25" s="11">
        <v>0</v>
      </c>
      <c r="L25" s="11">
        <v>0</v>
      </c>
      <c r="M25" s="11">
        <f t="shared" si="1"/>
        <v>0</v>
      </c>
      <c r="N25" s="11">
        <v>0</v>
      </c>
      <c r="O25" s="11">
        <v>0</v>
      </c>
      <c r="P25" s="11">
        <f t="shared" si="2"/>
        <v>0</v>
      </c>
      <c r="Q25" s="11">
        <v>0</v>
      </c>
      <c r="R25" s="11">
        <v>0</v>
      </c>
      <c r="S25" s="11">
        <f t="shared" si="3"/>
        <v>0</v>
      </c>
      <c r="T25" s="11">
        <v>0</v>
      </c>
      <c r="U25" s="11">
        <v>0</v>
      </c>
      <c r="V25" s="11">
        <f t="shared" si="4"/>
        <v>0</v>
      </c>
      <c r="W25" s="11">
        <v>0</v>
      </c>
      <c r="X25" s="11">
        <v>0</v>
      </c>
      <c r="Y25" s="11">
        <f t="shared" si="5"/>
        <v>0</v>
      </c>
      <c r="Z25" s="11">
        <v>0</v>
      </c>
      <c r="AA25" s="11">
        <v>0</v>
      </c>
    </row>
    <row r="26" spans="1:28" ht="21" customHeight="1">
      <c r="A26" s="86"/>
      <c r="B26" s="86"/>
      <c r="C26" s="13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</row>
  </sheetData>
  <sheetProtection/>
  <mergeCells count="9">
    <mergeCell ref="E4:H4"/>
    <mergeCell ref="C4:C6"/>
    <mergeCell ref="D4:D6"/>
    <mergeCell ref="E5:E6"/>
    <mergeCell ref="F5:F6"/>
    <mergeCell ref="G5:G6"/>
    <mergeCell ref="H5:H6"/>
    <mergeCell ref="I5:I6"/>
    <mergeCell ref="A4:B6"/>
  </mergeCells>
  <printOptions horizontalCentered="1"/>
  <pageMargins left="0.59" right="0.59" top="0.39" bottom="0.39" header="0.2" footer="0.39"/>
  <pageSetup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8.66015625" style="0" customWidth="1"/>
    <col min="3" max="3" width="19.5" style="0" customWidth="1"/>
    <col min="4" max="4" width="16.66015625" style="0" customWidth="1"/>
    <col min="5" max="5" width="8" style="0" customWidth="1"/>
    <col min="6" max="6" width="6.83203125" style="0" customWidth="1"/>
    <col min="7" max="7" width="9" style="0" customWidth="1"/>
    <col min="8" max="8" width="6.83203125" style="0" customWidth="1"/>
    <col min="9" max="9" width="8.83203125" style="0" customWidth="1"/>
    <col min="10" max="12" width="6.83203125" style="0" customWidth="1"/>
    <col min="13" max="13" width="6.66015625" style="0" customWidth="1"/>
    <col min="14" max="16" width="6.83203125" style="0" customWidth="1"/>
    <col min="17" max="17" width="13.5" style="0" customWidth="1"/>
    <col min="18" max="19" width="8" style="0" customWidth="1"/>
    <col min="20" max="20" width="8.16015625" style="0" customWidth="1"/>
    <col min="21" max="21" width="7.83203125" style="0" customWidth="1"/>
    <col min="22" max="26" width="6.83203125" style="0" customWidth="1"/>
    <col min="27" max="27" width="8.16015625" style="0" customWidth="1"/>
    <col min="28" max="28" width="9.5" style="0" customWidth="1"/>
  </cols>
  <sheetData>
    <row r="1" spans="1:28" ht="10.5" customHeight="1">
      <c r="A1" s="108"/>
      <c r="B1" s="108"/>
      <c r="C1" s="10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48" t="s">
        <v>190</v>
      </c>
    </row>
    <row r="2" spans="1:39" ht="21" customHeight="1">
      <c r="A2" s="110"/>
      <c r="B2" s="110" t="s">
        <v>191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3" spans="1:28" ht="13.5" customHeight="1">
      <c r="A3" s="111"/>
      <c r="B3" s="111"/>
      <c r="C3" s="10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 t="s">
        <v>26</v>
      </c>
    </row>
    <row r="4" spans="1:28" ht="27" customHeight="1">
      <c r="A4" s="21" t="s">
        <v>77</v>
      </c>
      <c r="B4" s="21"/>
      <c r="C4" s="21" t="s">
        <v>142</v>
      </c>
      <c r="D4" s="21" t="s">
        <v>100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9"/>
      <c r="Q4" s="23" t="s">
        <v>102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34.5" customHeight="1">
      <c r="A5" s="21"/>
      <c r="B5" s="21"/>
      <c r="C5" s="21"/>
      <c r="D5" s="112" t="s">
        <v>143</v>
      </c>
      <c r="E5" s="112" t="s">
        <v>119</v>
      </c>
      <c r="F5" s="112" t="s">
        <v>115</v>
      </c>
      <c r="G5" s="112" t="s">
        <v>144</v>
      </c>
      <c r="H5" s="112" t="s">
        <v>116</v>
      </c>
      <c r="I5" s="116" t="s">
        <v>145</v>
      </c>
      <c r="J5" s="116"/>
      <c r="K5" s="116"/>
      <c r="L5" s="116"/>
      <c r="M5" s="116"/>
      <c r="N5" s="116"/>
      <c r="O5" s="112" t="s">
        <v>146</v>
      </c>
      <c r="P5" s="112"/>
      <c r="Q5" s="112" t="s">
        <v>143</v>
      </c>
      <c r="R5" s="112" t="s">
        <v>147</v>
      </c>
      <c r="S5" s="112"/>
      <c r="T5" s="112"/>
      <c r="U5" s="112"/>
      <c r="V5" s="112" t="s">
        <v>148</v>
      </c>
      <c r="W5" s="112"/>
      <c r="X5" s="112"/>
      <c r="Y5" s="112"/>
      <c r="Z5" s="112"/>
      <c r="AA5" s="21" t="s">
        <v>138</v>
      </c>
      <c r="AB5" s="113" t="s">
        <v>149</v>
      </c>
    </row>
    <row r="6" spans="1:28" ht="21" customHeight="1">
      <c r="A6" s="21" t="s">
        <v>82</v>
      </c>
      <c r="B6" s="21" t="s">
        <v>85</v>
      </c>
      <c r="C6" s="21"/>
      <c r="D6" s="112"/>
      <c r="E6" s="112"/>
      <c r="F6" s="112"/>
      <c r="G6" s="112"/>
      <c r="H6" s="112"/>
      <c r="I6" s="112" t="s">
        <v>36</v>
      </c>
      <c r="J6" s="112" t="s">
        <v>150</v>
      </c>
      <c r="K6" s="112" t="s">
        <v>126</v>
      </c>
      <c r="L6" s="112" t="s">
        <v>151</v>
      </c>
      <c r="M6" s="112" t="s">
        <v>128</v>
      </c>
      <c r="N6" s="112" t="s">
        <v>152</v>
      </c>
      <c r="O6" s="112" t="s">
        <v>153</v>
      </c>
      <c r="P6" s="112" t="s">
        <v>146</v>
      </c>
      <c r="Q6" s="112"/>
      <c r="R6" s="117" t="s">
        <v>36</v>
      </c>
      <c r="S6" s="112" t="s">
        <v>154</v>
      </c>
      <c r="T6" s="112" t="s">
        <v>155</v>
      </c>
      <c r="U6" s="118" t="s">
        <v>156</v>
      </c>
      <c r="V6" s="112" t="s">
        <v>36</v>
      </c>
      <c r="W6" s="112" t="s">
        <v>117</v>
      </c>
      <c r="X6" s="112" t="s">
        <v>157</v>
      </c>
      <c r="Y6" s="112" t="s">
        <v>158</v>
      </c>
      <c r="Z6" s="112" t="s">
        <v>159</v>
      </c>
      <c r="AA6" s="21"/>
      <c r="AB6" s="121"/>
    </row>
    <row r="7" spans="1:28" ht="26.25" customHeight="1">
      <c r="A7" s="21"/>
      <c r="B7" s="21"/>
      <c r="C7" s="21"/>
      <c r="D7" s="112"/>
      <c r="E7" s="112"/>
      <c r="F7" s="112"/>
      <c r="G7" s="112"/>
      <c r="H7" s="112"/>
      <c r="I7" s="112"/>
      <c r="J7" s="112"/>
      <c r="K7" s="112"/>
      <c r="L7" s="116"/>
      <c r="M7" s="112"/>
      <c r="N7" s="112"/>
      <c r="O7" s="112"/>
      <c r="P7" s="112"/>
      <c r="Q7" s="112"/>
      <c r="R7" s="119"/>
      <c r="S7" s="112"/>
      <c r="T7" s="112"/>
      <c r="U7" s="118"/>
      <c r="V7" s="112"/>
      <c r="W7" s="112"/>
      <c r="X7" s="112"/>
      <c r="Y7" s="112"/>
      <c r="Z7" s="112"/>
      <c r="AA7" s="21"/>
      <c r="AB7" s="44"/>
    </row>
    <row r="8" spans="1:28" ht="24.75" customHeight="1">
      <c r="A8" s="113" t="s">
        <v>91</v>
      </c>
      <c r="B8" s="113" t="s">
        <v>91</v>
      </c>
      <c r="C8" s="114">
        <v>1</v>
      </c>
      <c r="D8" s="114">
        <v>2</v>
      </c>
      <c r="E8" s="114">
        <v>3</v>
      </c>
      <c r="F8" s="114">
        <v>4</v>
      </c>
      <c r="G8" s="114">
        <v>5</v>
      </c>
      <c r="H8" s="114">
        <v>6</v>
      </c>
      <c r="I8" s="114">
        <v>7</v>
      </c>
      <c r="J8" s="114">
        <v>8</v>
      </c>
      <c r="K8" s="114">
        <v>9</v>
      </c>
      <c r="L8" s="114">
        <v>10</v>
      </c>
      <c r="M8" s="114">
        <v>11</v>
      </c>
      <c r="N8" s="114">
        <v>12</v>
      </c>
      <c r="O8" s="114">
        <v>13</v>
      </c>
      <c r="P8" s="114">
        <v>14</v>
      </c>
      <c r="Q8" s="114">
        <v>28</v>
      </c>
      <c r="R8" s="114">
        <v>29</v>
      </c>
      <c r="S8" s="114">
        <v>30</v>
      </c>
      <c r="T8" s="114">
        <v>31</v>
      </c>
      <c r="U8" s="114">
        <v>32</v>
      </c>
      <c r="V8" s="114">
        <v>33</v>
      </c>
      <c r="W8" s="114">
        <v>34</v>
      </c>
      <c r="X8" s="114">
        <v>35</v>
      </c>
      <c r="Y8" s="114">
        <v>36</v>
      </c>
      <c r="Z8" s="114">
        <v>37</v>
      </c>
      <c r="AA8" s="114">
        <v>38</v>
      </c>
      <c r="AB8" s="114">
        <v>39</v>
      </c>
    </row>
    <row r="9" spans="1:39" ht="26.25" customHeight="1">
      <c r="A9" s="9"/>
      <c r="B9" s="115" t="s">
        <v>32</v>
      </c>
      <c r="C9" s="11">
        <v>1067905</v>
      </c>
      <c r="D9" s="54">
        <v>448235</v>
      </c>
      <c r="E9" s="47">
        <v>209736</v>
      </c>
      <c r="F9" s="11">
        <v>31524</v>
      </c>
      <c r="G9" s="54">
        <v>162720</v>
      </c>
      <c r="H9" s="11">
        <v>15204</v>
      </c>
      <c r="I9" s="54">
        <f aca="true" t="shared" si="0" ref="I9:I17">J9+K9+L9+M9+N9</f>
        <v>29051</v>
      </c>
      <c r="J9" s="47">
        <v>0</v>
      </c>
      <c r="K9" s="47">
        <v>1176</v>
      </c>
      <c r="L9" s="11">
        <v>24239</v>
      </c>
      <c r="M9" s="69">
        <v>2020</v>
      </c>
      <c r="N9" s="54">
        <v>1616</v>
      </c>
      <c r="O9" s="47">
        <v>0</v>
      </c>
      <c r="P9" s="47">
        <v>0</v>
      </c>
      <c r="Q9" s="11">
        <v>619670</v>
      </c>
      <c r="R9" s="54">
        <f aca="true" t="shared" si="1" ref="R9:R17">S9+T9+U9</f>
        <v>581808</v>
      </c>
      <c r="S9" s="11">
        <v>281292</v>
      </c>
      <c r="T9" s="69">
        <v>0</v>
      </c>
      <c r="U9" s="54">
        <v>300516</v>
      </c>
      <c r="V9" s="47">
        <f aca="true" t="shared" si="2" ref="V9:V17">W9+X9+Y9+Z9</f>
        <v>5544</v>
      </c>
      <c r="W9" s="11">
        <v>5544</v>
      </c>
      <c r="X9" s="69">
        <v>0</v>
      </c>
      <c r="Y9" s="54">
        <v>0</v>
      </c>
      <c r="Z9" s="47">
        <v>0</v>
      </c>
      <c r="AA9" s="47">
        <v>32318</v>
      </c>
      <c r="AB9" s="11">
        <v>0</v>
      </c>
      <c r="AC9" s="122"/>
      <c r="AD9" s="123"/>
      <c r="AE9" s="123"/>
      <c r="AF9" s="123"/>
      <c r="AG9" s="123"/>
      <c r="AH9" s="123"/>
      <c r="AI9" s="123"/>
      <c r="AJ9" s="123"/>
      <c r="AK9" s="123"/>
      <c r="AL9" s="123"/>
      <c r="AM9" s="123"/>
    </row>
    <row r="10" spans="1:28" s="16" customFormat="1" ht="26.25" customHeight="1">
      <c r="A10" s="9" t="s">
        <v>111</v>
      </c>
      <c r="B10" s="115" t="s">
        <v>112</v>
      </c>
      <c r="C10" s="11">
        <v>1067905</v>
      </c>
      <c r="D10" s="54">
        <v>448235</v>
      </c>
      <c r="E10" s="47">
        <v>209736</v>
      </c>
      <c r="F10" s="11">
        <v>31524</v>
      </c>
      <c r="G10" s="54">
        <v>162720</v>
      </c>
      <c r="H10" s="11">
        <v>15204</v>
      </c>
      <c r="I10" s="54">
        <f t="shared" si="0"/>
        <v>29051</v>
      </c>
      <c r="J10" s="47">
        <v>0</v>
      </c>
      <c r="K10" s="47">
        <v>1176</v>
      </c>
      <c r="L10" s="11">
        <v>24239</v>
      </c>
      <c r="M10" s="69">
        <v>2020</v>
      </c>
      <c r="N10" s="54">
        <v>1616</v>
      </c>
      <c r="O10" s="47">
        <v>0</v>
      </c>
      <c r="P10" s="47">
        <v>0</v>
      </c>
      <c r="Q10" s="11">
        <v>619670</v>
      </c>
      <c r="R10" s="54">
        <f t="shared" si="1"/>
        <v>581808</v>
      </c>
      <c r="S10" s="11">
        <v>281292</v>
      </c>
      <c r="T10" s="69">
        <v>0</v>
      </c>
      <c r="U10" s="54">
        <v>300516</v>
      </c>
      <c r="V10" s="47">
        <f t="shared" si="2"/>
        <v>5544</v>
      </c>
      <c r="W10" s="11">
        <v>5544</v>
      </c>
      <c r="X10" s="69">
        <v>0</v>
      </c>
      <c r="Y10" s="54">
        <v>0</v>
      </c>
      <c r="Z10" s="47">
        <v>0</v>
      </c>
      <c r="AA10" s="47">
        <v>32318</v>
      </c>
      <c r="AB10" s="11">
        <v>0</v>
      </c>
    </row>
    <row r="11" spans="1:28" s="16" customFormat="1" ht="26.25" customHeight="1">
      <c r="A11" s="9" t="s">
        <v>113</v>
      </c>
      <c r="B11" s="115" t="s">
        <v>135</v>
      </c>
      <c r="C11" s="11">
        <v>24239</v>
      </c>
      <c r="D11" s="54">
        <v>24239</v>
      </c>
      <c r="E11" s="47">
        <v>0</v>
      </c>
      <c r="F11" s="11">
        <v>0</v>
      </c>
      <c r="G11" s="54">
        <v>0</v>
      </c>
      <c r="H11" s="11">
        <v>0</v>
      </c>
      <c r="I11" s="54">
        <f t="shared" si="0"/>
        <v>24239</v>
      </c>
      <c r="J11" s="47">
        <v>0</v>
      </c>
      <c r="K11" s="47">
        <v>0</v>
      </c>
      <c r="L11" s="11">
        <v>24239</v>
      </c>
      <c r="M11" s="69">
        <v>0</v>
      </c>
      <c r="N11" s="54">
        <v>0</v>
      </c>
      <c r="O11" s="47">
        <v>0</v>
      </c>
      <c r="P11" s="47">
        <v>0</v>
      </c>
      <c r="Q11" s="11">
        <v>0</v>
      </c>
      <c r="R11" s="54">
        <f t="shared" si="1"/>
        <v>0</v>
      </c>
      <c r="S11" s="11">
        <v>0</v>
      </c>
      <c r="T11" s="69">
        <v>0</v>
      </c>
      <c r="U11" s="54">
        <v>0</v>
      </c>
      <c r="V11" s="47">
        <f t="shared" si="2"/>
        <v>0</v>
      </c>
      <c r="W11" s="11">
        <v>0</v>
      </c>
      <c r="X11" s="69">
        <v>0</v>
      </c>
      <c r="Y11" s="54">
        <v>0</v>
      </c>
      <c r="Z11" s="47">
        <v>0</v>
      </c>
      <c r="AA11" s="47">
        <v>0</v>
      </c>
      <c r="AB11" s="11">
        <v>0</v>
      </c>
    </row>
    <row r="12" spans="1:28" s="16" customFormat="1" ht="26.25" customHeight="1">
      <c r="A12" s="9" t="s">
        <v>113</v>
      </c>
      <c r="B12" s="115" t="s">
        <v>131</v>
      </c>
      <c r="C12" s="11">
        <v>581808</v>
      </c>
      <c r="D12" s="54">
        <v>0</v>
      </c>
      <c r="E12" s="47">
        <v>0</v>
      </c>
      <c r="F12" s="11">
        <v>0</v>
      </c>
      <c r="G12" s="54">
        <v>0</v>
      </c>
      <c r="H12" s="11">
        <v>0</v>
      </c>
      <c r="I12" s="54">
        <f t="shared" si="0"/>
        <v>0</v>
      </c>
      <c r="J12" s="47">
        <v>0</v>
      </c>
      <c r="K12" s="47">
        <v>0</v>
      </c>
      <c r="L12" s="11">
        <v>0</v>
      </c>
      <c r="M12" s="69">
        <v>0</v>
      </c>
      <c r="N12" s="54">
        <v>0</v>
      </c>
      <c r="O12" s="47">
        <v>0</v>
      </c>
      <c r="P12" s="47">
        <v>0</v>
      </c>
      <c r="Q12" s="11">
        <v>581808</v>
      </c>
      <c r="R12" s="54">
        <f t="shared" si="1"/>
        <v>581808</v>
      </c>
      <c r="S12" s="11">
        <v>281292</v>
      </c>
      <c r="T12" s="69">
        <v>0</v>
      </c>
      <c r="U12" s="54">
        <v>300516</v>
      </c>
      <c r="V12" s="47">
        <f t="shared" si="2"/>
        <v>0</v>
      </c>
      <c r="W12" s="11">
        <v>0</v>
      </c>
      <c r="X12" s="69">
        <v>0</v>
      </c>
      <c r="Y12" s="54">
        <v>0</v>
      </c>
      <c r="Z12" s="47">
        <v>0</v>
      </c>
      <c r="AA12" s="47">
        <v>0</v>
      </c>
      <c r="AB12" s="11">
        <v>0</v>
      </c>
    </row>
    <row r="13" spans="1:28" s="16" customFormat="1" ht="26.25" customHeight="1">
      <c r="A13" s="9" t="s">
        <v>113</v>
      </c>
      <c r="B13" s="115" t="s">
        <v>114</v>
      </c>
      <c r="C13" s="11">
        <v>424728</v>
      </c>
      <c r="D13" s="54">
        <v>419184</v>
      </c>
      <c r="E13" s="47">
        <v>209736</v>
      </c>
      <c r="F13" s="11">
        <v>31524</v>
      </c>
      <c r="G13" s="54">
        <v>162720</v>
      </c>
      <c r="H13" s="11">
        <v>15204</v>
      </c>
      <c r="I13" s="54">
        <f t="shared" si="0"/>
        <v>0</v>
      </c>
      <c r="J13" s="47">
        <v>0</v>
      </c>
      <c r="K13" s="47">
        <v>0</v>
      </c>
      <c r="L13" s="11">
        <v>0</v>
      </c>
      <c r="M13" s="69">
        <v>0</v>
      </c>
      <c r="N13" s="54">
        <v>0</v>
      </c>
      <c r="O13" s="47">
        <v>0</v>
      </c>
      <c r="P13" s="47">
        <v>0</v>
      </c>
      <c r="Q13" s="11">
        <v>5544</v>
      </c>
      <c r="R13" s="54">
        <f t="shared" si="1"/>
        <v>0</v>
      </c>
      <c r="S13" s="11">
        <v>0</v>
      </c>
      <c r="T13" s="69">
        <v>0</v>
      </c>
      <c r="U13" s="54">
        <v>0</v>
      </c>
      <c r="V13" s="47">
        <f t="shared" si="2"/>
        <v>5544</v>
      </c>
      <c r="W13" s="11">
        <v>5544</v>
      </c>
      <c r="X13" s="69">
        <v>0</v>
      </c>
      <c r="Y13" s="54">
        <v>0</v>
      </c>
      <c r="Z13" s="47">
        <v>0</v>
      </c>
      <c r="AA13" s="47">
        <v>0</v>
      </c>
      <c r="AB13" s="11">
        <v>0</v>
      </c>
    </row>
    <row r="14" spans="1:28" s="16" customFormat="1" ht="26.25" customHeight="1">
      <c r="A14" s="9" t="s">
        <v>113</v>
      </c>
      <c r="B14" s="115" t="s">
        <v>125</v>
      </c>
      <c r="C14" s="11">
        <v>1176</v>
      </c>
      <c r="D14" s="54">
        <v>1176</v>
      </c>
      <c r="E14" s="47">
        <v>0</v>
      </c>
      <c r="F14" s="11">
        <v>0</v>
      </c>
      <c r="G14" s="54">
        <v>0</v>
      </c>
      <c r="H14" s="11">
        <v>0</v>
      </c>
      <c r="I14" s="54">
        <f t="shared" si="0"/>
        <v>1176</v>
      </c>
      <c r="J14" s="47">
        <v>0</v>
      </c>
      <c r="K14" s="47">
        <v>1176</v>
      </c>
      <c r="L14" s="11">
        <v>0</v>
      </c>
      <c r="M14" s="69">
        <v>0</v>
      </c>
      <c r="N14" s="54">
        <v>0</v>
      </c>
      <c r="O14" s="47">
        <v>0</v>
      </c>
      <c r="P14" s="47">
        <v>0</v>
      </c>
      <c r="Q14" s="11">
        <v>0</v>
      </c>
      <c r="R14" s="54">
        <f t="shared" si="1"/>
        <v>0</v>
      </c>
      <c r="S14" s="11">
        <v>0</v>
      </c>
      <c r="T14" s="69">
        <v>0</v>
      </c>
      <c r="U14" s="54">
        <v>0</v>
      </c>
      <c r="V14" s="47">
        <f t="shared" si="2"/>
        <v>0</v>
      </c>
      <c r="W14" s="11">
        <v>0</v>
      </c>
      <c r="X14" s="69">
        <v>0</v>
      </c>
      <c r="Y14" s="54">
        <v>0</v>
      </c>
      <c r="Z14" s="47">
        <v>0</v>
      </c>
      <c r="AA14" s="47">
        <v>0</v>
      </c>
      <c r="AB14" s="11">
        <v>0</v>
      </c>
    </row>
    <row r="15" spans="1:28" s="16" customFormat="1" ht="26.25" customHeight="1">
      <c r="A15" s="9" t="s">
        <v>113</v>
      </c>
      <c r="B15" s="115" t="s">
        <v>129</v>
      </c>
      <c r="C15" s="11">
        <v>1616</v>
      </c>
      <c r="D15" s="54">
        <v>1616</v>
      </c>
      <c r="E15" s="47">
        <v>0</v>
      </c>
      <c r="F15" s="11">
        <v>0</v>
      </c>
      <c r="G15" s="54">
        <v>0</v>
      </c>
      <c r="H15" s="11">
        <v>0</v>
      </c>
      <c r="I15" s="54">
        <f t="shared" si="0"/>
        <v>1616</v>
      </c>
      <c r="J15" s="47">
        <v>0</v>
      </c>
      <c r="K15" s="47">
        <v>0</v>
      </c>
      <c r="L15" s="11">
        <v>0</v>
      </c>
      <c r="M15" s="69">
        <v>0</v>
      </c>
      <c r="N15" s="54">
        <v>1616</v>
      </c>
      <c r="O15" s="47">
        <v>0</v>
      </c>
      <c r="P15" s="47">
        <v>0</v>
      </c>
      <c r="Q15" s="11">
        <v>0</v>
      </c>
      <c r="R15" s="54">
        <f t="shared" si="1"/>
        <v>0</v>
      </c>
      <c r="S15" s="11">
        <v>0</v>
      </c>
      <c r="T15" s="69">
        <v>0</v>
      </c>
      <c r="U15" s="54">
        <v>0</v>
      </c>
      <c r="V15" s="47">
        <f t="shared" si="2"/>
        <v>0</v>
      </c>
      <c r="W15" s="11">
        <v>0</v>
      </c>
      <c r="X15" s="69">
        <v>0</v>
      </c>
      <c r="Y15" s="54">
        <v>0</v>
      </c>
      <c r="Z15" s="47">
        <v>0</v>
      </c>
      <c r="AA15" s="47">
        <v>0</v>
      </c>
      <c r="AB15" s="11">
        <v>0</v>
      </c>
    </row>
    <row r="16" spans="1:28" s="16" customFormat="1" ht="26.25" customHeight="1">
      <c r="A16" s="9" t="s">
        <v>113</v>
      </c>
      <c r="B16" s="115" t="s">
        <v>127</v>
      </c>
      <c r="C16" s="11">
        <v>2020</v>
      </c>
      <c r="D16" s="54">
        <v>2020</v>
      </c>
      <c r="E16" s="47">
        <v>0</v>
      </c>
      <c r="F16" s="11">
        <v>0</v>
      </c>
      <c r="G16" s="54">
        <v>0</v>
      </c>
      <c r="H16" s="11">
        <v>0</v>
      </c>
      <c r="I16" s="54">
        <f t="shared" si="0"/>
        <v>2020</v>
      </c>
      <c r="J16" s="47">
        <v>0</v>
      </c>
      <c r="K16" s="47">
        <v>0</v>
      </c>
      <c r="L16" s="11">
        <v>0</v>
      </c>
      <c r="M16" s="69">
        <v>2020</v>
      </c>
      <c r="N16" s="54">
        <v>0</v>
      </c>
      <c r="O16" s="47">
        <v>0</v>
      </c>
      <c r="P16" s="47">
        <v>0</v>
      </c>
      <c r="Q16" s="11">
        <v>0</v>
      </c>
      <c r="R16" s="54">
        <f t="shared" si="1"/>
        <v>0</v>
      </c>
      <c r="S16" s="11">
        <v>0</v>
      </c>
      <c r="T16" s="69">
        <v>0</v>
      </c>
      <c r="U16" s="54">
        <v>0</v>
      </c>
      <c r="V16" s="47">
        <f t="shared" si="2"/>
        <v>0</v>
      </c>
      <c r="W16" s="11">
        <v>0</v>
      </c>
      <c r="X16" s="69">
        <v>0</v>
      </c>
      <c r="Y16" s="54">
        <v>0</v>
      </c>
      <c r="Z16" s="47">
        <v>0</v>
      </c>
      <c r="AA16" s="47">
        <v>0</v>
      </c>
      <c r="AB16" s="11">
        <v>0</v>
      </c>
    </row>
    <row r="17" spans="1:28" s="16" customFormat="1" ht="26.25" customHeight="1">
      <c r="A17" s="9" t="s">
        <v>113</v>
      </c>
      <c r="B17" s="115" t="s">
        <v>137</v>
      </c>
      <c r="C17" s="11">
        <v>32318</v>
      </c>
      <c r="D17" s="54">
        <v>0</v>
      </c>
      <c r="E17" s="47">
        <v>0</v>
      </c>
      <c r="F17" s="11">
        <v>0</v>
      </c>
      <c r="G17" s="54">
        <v>0</v>
      </c>
      <c r="H17" s="11">
        <v>0</v>
      </c>
      <c r="I17" s="54">
        <f t="shared" si="0"/>
        <v>0</v>
      </c>
      <c r="J17" s="47">
        <v>0</v>
      </c>
      <c r="K17" s="47">
        <v>0</v>
      </c>
      <c r="L17" s="11">
        <v>0</v>
      </c>
      <c r="M17" s="69">
        <v>0</v>
      </c>
      <c r="N17" s="54">
        <v>0</v>
      </c>
      <c r="O17" s="47">
        <v>0</v>
      </c>
      <c r="P17" s="47">
        <v>0</v>
      </c>
      <c r="Q17" s="11">
        <v>32318</v>
      </c>
      <c r="R17" s="54">
        <f t="shared" si="1"/>
        <v>0</v>
      </c>
      <c r="S17" s="11">
        <v>0</v>
      </c>
      <c r="T17" s="69">
        <v>0</v>
      </c>
      <c r="U17" s="54">
        <v>0</v>
      </c>
      <c r="V17" s="47">
        <f t="shared" si="2"/>
        <v>0</v>
      </c>
      <c r="W17" s="11">
        <v>0</v>
      </c>
      <c r="X17" s="69">
        <v>0</v>
      </c>
      <c r="Y17" s="54">
        <v>0</v>
      </c>
      <c r="Z17" s="47">
        <v>0</v>
      </c>
      <c r="AA17" s="47">
        <v>32318</v>
      </c>
      <c r="AB17" s="11">
        <v>0</v>
      </c>
    </row>
    <row r="18" s="16" customFormat="1" ht="11.25"/>
    <row r="19" s="16" customFormat="1" ht="11.25"/>
    <row r="20" s="16" customFormat="1" ht="11.25"/>
    <row r="21" s="16" customFormat="1" ht="11.25"/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1.25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</sheetData>
  <sheetProtection/>
  <mergeCells count="35">
    <mergeCell ref="D4:P4"/>
    <mergeCell ref="Q4:AB4"/>
    <mergeCell ref="I5:N5"/>
    <mergeCell ref="O5:P5"/>
    <mergeCell ref="R5:U5"/>
    <mergeCell ref="V5:Z5"/>
    <mergeCell ref="A6:A7"/>
    <mergeCell ref="B6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4:B5"/>
  </mergeCells>
  <printOptions horizontalCentered="1"/>
  <pageMargins left="0.2" right="0.2" top="0.39" bottom="0.39" header="0.51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2016-02-26T02:05:03Z</dcterms:created>
  <dcterms:modified xsi:type="dcterms:W3CDTF">2016-02-26T02:21:55Z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