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95" firstSheet="1" activeTab="6"/>
  </bookViews>
  <sheets>
    <sheet name="1部门预算收支总表" sheetId="1" r:id="rId1"/>
    <sheet name="2部门收入总体情况表" sheetId="3" r:id="rId2"/>
    <sheet name="3支出情况表" sheetId="12" r:id="rId3"/>
    <sheet name="4财政拨款收支总表" sheetId="13" r:id="rId4"/>
    <sheet name="5一般公共预算支出情况表" sheetId="15" r:id="rId5"/>
    <sheet name="6支出经济分类汇总表" sheetId="16" r:id="rId6"/>
    <sheet name="7一般公共预算“三公”经费支出表" sheetId="17" r:id="rId7"/>
    <sheet name="8政府性基金支出情况表" sheetId="18" r:id="rId8"/>
    <sheet name="9国有资本经营预算情况表" sheetId="20" r:id="rId9"/>
    <sheet name="10政府采购情况表" sheetId="22" r:id="rId10"/>
  </sheets>
  <definedNames>
    <definedName name="_xlnm.Print_Area" localSheetId="9">'10政府采购情况表'!$A$1:$J$7</definedName>
    <definedName name="_xlnm.Print_Area" localSheetId="1">'2部门收入总体情况表'!$A$1:$O$10</definedName>
    <definedName name="_xlnm.Print_Area" localSheetId="2">'3支出情况表'!$A$1:$N$10</definedName>
    <definedName name="_xlnm.Print_Area" localSheetId="4">'5一般公共预算支出情况表'!$A$1:$M$9</definedName>
    <definedName name="_xlnm.Print_Area" localSheetId="5">'6支出经济分类汇总表'!$A$1:$O$13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calcId="144525"/>
</workbook>
</file>

<file path=xl/sharedStrings.xml><?xml version="1.0" encoding="utf-8"?>
<sst xmlns="http://schemas.openxmlformats.org/spreadsheetml/2006/main" count="155">
  <si>
    <t>预算01表</t>
  </si>
  <si>
    <t xml:space="preserve"> 2019年部门收支总体情况表</t>
  </si>
  <si>
    <t>单位名称:平顶山市总工会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</si>
  <si>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</si>
  <si>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</si>
  <si>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</si>
  <si>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</si>
  <si>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</si>
  <si>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</si>
  <si>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</si>
  <si>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</si>
  <si>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</si>
  <si>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</si>
  <si>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</si>
  <si>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</si>
  <si>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</si>
  <si>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</si>
  <si>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</si>
  <si>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</si>
  <si>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</si>
  <si>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</si>
  <si>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</si>
  <si>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</si>
  <si>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</si>
  <si>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</si>
  <si>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</si>
  <si>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</si>
  <si>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</si>
  <si>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</si>
  <si>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</si>
  <si>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</si>
  <si>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</si>
  <si>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</si>
  <si>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</si>
  <si>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</si>
  <si>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</si>
  <si>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</si>
  <si>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</si>
  <si>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</si>
  <si>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</si>
  <si>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</si>
  <si>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</si>
  <si>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</si>
  <si>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</si>
  <si>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</si>
  <si>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</si>
  <si>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</si>
  <si>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</si>
  <si>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</si>
  <si>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</si>
  <si>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</si>
  <si>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</si>
  <si>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</si>
  <si>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</si>
  <si>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313</t>
  </si>
  <si>
    <t>平顶山市总工会</t>
  </si>
  <si>
    <t>208</t>
  </si>
  <si>
    <t>05</t>
  </si>
  <si>
    <t>01</t>
  </si>
  <si>
    <t xml:space="preserve">  </t>
  </si>
  <si>
    <t xml:space="preserve">  归口管理的行政单位离退休</t>
  </si>
  <si>
    <t>02</t>
  </si>
  <si>
    <t xml:space="preserve">  事业单位离退休</t>
  </si>
  <si>
    <t>99</t>
  </si>
  <si>
    <t xml:space="preserve">  其他行政事业单位离退休支出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</si>
  <si>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</si>
  <si>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</si>
  <si>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</si>
  <si>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</si>
  <si>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</si>
  <si>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</si>
  <si>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</si>
  <si>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</si>
  <si>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</si>
  <si>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</si>
  <si>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</si>
  <si>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2019年财政拨款收支总体情况表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</si>
  <si>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</si>
  <si>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</si>
  <si>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</si>
  <si>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</si>
  <si>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</si>
  <si>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</si>
  <si>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</si>
  <si>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</si>
  <si>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</si>
  <si>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</si>
  <si>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</si>
  <si>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</si>
  <si>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</si>
  <si>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</si>
  <si>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</si>
  <si>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</si>
  <si>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</si>
  <si>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</si>
  <si>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</si>
  <si>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</si>
  <si>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</si>
  <si>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</si>
  <si>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</si>
  <si>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</si>
  <si>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</si>
  <si>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</si>
  <si>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</si>
  <si>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</si>
  <si>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</si>
  <si>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</si>
  <si>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</si>
  <si>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</si>
  <si>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</si>
  <si>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</si>
  <si>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</si>
  <si>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预算06表</t>
  </si>
  <si>
    <t>2019年支出经济分类汇总表</t>
  </si>
  <si>
    <t>部门预算经济分类</t>
  </si>
  <si>
    <t>政府预算经济分类</t>
  </si>
  <si>
    <t>2019年</t>
  </si>
  <si>
    <t>科目名称</t>
  </si>
  <si>
    <t>**</t>
  </si>
  <si>
    <t>基本工资</t>
  </si>
  <si>
    <t>505</t>
  </si>
  <si>
    <t>其他商品和服务支出</t>
  </si>
  <si>
    <t>商品和服务支出</t>
  </si>
  <si>
    <t>离休费</t>
  </si>
  <si>
    <t>509</t>
  </si>
  <si>
    <t>离退休费</t>
  </si>
  <si>
    <t>退休费</t>
  </si>
  <si>
    <t>预算07表</t>
  </si>
  <si>
    <t>2019年一般公共预算“三公”经费支出情况表</t>
  </si>
  <si>
    <t>单位名称：平顶山市总工会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</si>
  <si>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</si>
  <si>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</si>
  <si>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</si>
  <si>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</si>
  <si>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</si>
  <si>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</si>
  <si>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</si>
  <si>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</si>
  <si>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</si>
  <si>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</si>
  <si>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</si>
  <si>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2019年国有资本经营预算情况表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</si>
  <si>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</si>
  <si>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</si>
  <si>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</si>
  <si>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</si>
  <si>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</si>
  <si>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</si>
  <si>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</si>
  <si>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</si>
  <si>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</si>
  <si>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</si>
  <si>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</si>
  <si>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</si>
  <si>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1</t>
  </si>
</sst>
</file>

<file path=xl/styles.xml><?xml version="1.0" encoding="utf-8"?>
<styleSheet xmlns="http://schemas.openxmlformats.org/spreadsheetml/2006/main">
  <numFmts count="13">
    <numFmt numFmtId="176" formatCode="#,##0.0_);[Red]\(#,##0.0\)"/>
    <numFmt numFmtId="177" formatCode="0.0"/>
    <numFmt numFmtId="41" formatCode="_ * #,##0_ ;_ * \-#,##0_ ;_ * &quot;-&quot;_ ;_ @_ "/>
    <numFmt numFmtId="178" formatCode="0000"/>
    <numFmt numFmtId="179" formatCode="00"/>
    <numFmt numFmtId="180" formatCode="0.0_);[Red]\(0.0\)"/>
    <numFmt numFmtId="181" formatCode="* #,##0.00;* \-#,##0.00;* &quot;&quot;??;@"/>
    <numFmt numFmtId="42" formatCode="_ &quot;￥&quot;* #,##0_ ;_ &quot;￥&quot;* \-#,##0_ ;_ &quot;￥&quot;* &quot;-&quot;_ ;_ @_ "/>
    <numFmt numFmtId="182" formatCode="0.0_ "/>
    <numFmt numFmtId="43" formatCode="_ * #,##0.00_ ;_ * \-#,##0.00_ ;_ * &quot;-&quot;??_ ;_ @_ "/>
    <numFmt numFmtId="183" formatCode="#,##0.0"/>
    <numFmt numFmtId="44" formatCode="_ &quot;￥&quot;* #,##0.00_ ;_ &quot;￥&quot;* \-#,##0.00_ ;_ &quot;￥&quot;* &quot;-&quot;??_ ;_ @_ "/>
    <numFmt numFmtId="184" formatCode="#,##0.0_ "/>
  </numFmts>
  <fonts count="33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5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13" applyNumberFormat="0" applyFont="0" applyAlignment="0" applyProtection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26" fillId="24" borderId="16" applyNumberFormat="0" applyAlignment="0" applyProtection="0">
      <alignment vertical="center"/>
    </xf>
    <xf numFmtId="0" fontId="19" fillId="9" borderId="14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32">
    <xf numFmtId="0" fontId="0" fillId="0" borderId="0" xfId="0">
      <alignment vertical="center"/>
    </xf>
    <xf numFmtId="0" fontId="1" fillId="0" borderId="0" xfId="25">
      <alignment vertical="center"/>
    </xf>
    <xf numFmtId="179" fontId="2" fillId="0" borderId="0" xfId="25" applyNumberFormat="1" applyFont="1" applyFill="1" applyAlignment="1" applyProtection="1">
      <alignment horizontal="center" vertical="center"/>
    </xf>
    <xf numFmtId="178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left" vertical="center" wrapText="1"/>
    </xf>
    <xf numFmtId="176" fontId="2" fillId="0" borderId="0" xfId="25" applyNumberFormat="1" applyFont="1" applyFill="1" applyAlignment="1" applyProtection="1">
      <alignment vertical="center"/>
    </xf>
    <xf numFmtId="184" fontId="2" fillId="0" borderId="0" xfId="25" applyNumberFormat="1" applyFont="1" applyFill="1" applyAlignment="1" applyProtection="1">
      <alignment vertical="center"/>
    </xf>
    <xf numFmtId="0" fontId="3" fillId="0" borderId="0" xfId="25" applyNumberFormat="1" applyFont="1" applyFill="1" applyAlignment="1" applyProtection="1">
      <alignment horizontal="centerContinuous" vertical="center"/>
    </xf>
    <xf numFmtId="0" fontId="4" fillId="0" borderId="0" xfId="25" applyNumberFormat="1" applyFont="1" applyFill="1" applyAlignment="1" applyProtection="1">
      <alignment horizontal="centerContinuous" vertical="center"/>
    </xf>
    <xf numFmtId="0" fontId="1" fillId="0" borderId="0" xfId="25" applyFont="1" applyFill="1">
      <alignment vertical="center"/>
    </xf>
    <xf numFmtId="176" fontId="2" fillId="0" borderId="1" xfId="25" applyNumberFormat="1" applyFont="1" applyFill="1" applyBorder="1" applyAlignment="1" applyProtection="1">
      <alignment vertical="center"/>
    </xf>
    <xf numFmtId="0" fontId="1" fillId="2" borderId="2" xfId="25" applyFont="1" applyFill="1" applyBorder="1" applyAlignment="1">
      <alignment horizontal="center" vertical="center"/>
    </xf>
    <xf numFmtId="0" fontId="1" fillId="0" borderId="2" xfId="25" applyNumberFormat="1" applyFont="1" applyFill="1" applyBorder="1" applyAlignment="1" applyProtection="1">
      <alignment horizontal="center" vertical="center" wrapText="1"/>
    </xf>
    <xf numFmtId="0" fontId="1" fillId="0" borderId="2" xfId="25" applyNumberFormat="1" applyFont="1" applyFill="1" applyBorder="1" applyAlignment="1" applyProtection="1">
      <alignment horizontal="center" vertical="center"/>
    </xf>
    <xf numFmtId="0" fontId="1" fillId="0" borderId="2" xfId="25" applyNumberFormat="1" applyFont="1" applyFill="1" applyBorder="1" applyAlignment="1" applyProtection="1">
      <alignment horizontal="centerContinuous" vertical="center"/>
    </xf>
    <xf numFmtId="179" fontId="1" fillId="0" borderId="2" xfId="25" applyNumberFormat="1" applyFont="1" applyFill="1" applyBorder="1" applyAlignment="1" applyProtection="1">
      <alignment horizontal="center" vertical="center"/>
    </xf>
    <xf numFmtId="178" fontId="1" fillId="0" borderId="2" xfId="25" applyNumberFormat="1" applyFont="1" applyFill="1" applyBorder="1" applyAlignment="1" applyProtection="1">
      <alignment horizontal="center" vertical="center"/>
    </xf>
    <xf numFmtId="49" fontId="1" fillId="0" borderId="2" xfId="25" applyNumberFormat="1" applyFont="1" applyFill="1" applyBorder="1" applyAlignment="1" applyProtection="1">
      <alignment horizontal="center" vertical="center"/>
    </xf>
    <xf numFmtId="49" fontId="1" fillId="0" borderId="2" xfId="25" applyNumberFormat="1" applyFont="1" applyFill="1" applyBorder="1" applyAlignment="1" applyProtection="1">
      <alignment horizontal="center" vertical="center" wrapText="1"/>
    </xf>
    <xf numFmtId="0" fontId="1" fillId="0" borderId="2" xfId="25" applyNumberFormat="1" applyFont="1" applyFill="1" applyBorder="1" applyAlignment="1" applyProtection="1">
      <alignment vertical="center" wrapText="1"/>
    </xf>
    <xf numFmtId="176" fontId="1" fillId="0" borderId="2" xfId="25" applyNumberFormat="1" applyFont="1" applyFill="1" applyBorder="1" applyAlignment="1" applyProtection="1">
      <alignment horizontal="right" vertical="center" wrapText="1"/>
    </xf>
    <xf numFmtId="0" fontId="1" fillId="0" borderId="2" xfId="25" applyBorder="1">
      <alignment vertical="center"/>
    </xf>
    <xf numFmtId="0" fontId="1" fillId="0" borderId="0" xfId="25" applyAlignment="1">
      <alignment horizontal="left" vertical="center"/>
    </xf>
    <xf numFmtId="176" fontId="2" fillId="0" borderId="0" xfId="25" applyNumberFormat="1" applyFont="1" applyFill="1" applyAlignment="1" applyProtection="1">
      <alignment horizontal="centerContinuous" vertical="center"/>
    </xf>
    <xf numFmtId="0" fontId="1" fillId="0" borderId="0" xfId="79" applyFill="1">
      <alignment vertical="center"/>
    </xf>
    <xf numFmtId="0" fontId="1" fillId="0" borderId="0" xfId="79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0" fontId="4" fillId="0" borderId="0" xfId="55" applyNumberFormat="1" applyFont="1" applyFill="1" applyAlignment="1" applyProtection="1">
      <alignment horizontal="centerContinuous" vertical="center"/>
    </xf>
    <xf numFmtId="0" fontId="1" fillId="0" borderId="0" xfId="55" applyFill="1">
      <alignment vertical="center"/>
    </xf>
    <xf numFmtId="176" fontId="2" fillId="0" borderId="0" xfId="55" applyNumberFormat="1" applyFont="1" applyFill="1" applyAlignment="1" applyProtection="1">
      <alignment vertical="center"/>
    </xf>
    <xf numFmtId="176" fontId="2" fillId="0" borderId="1" xfId="55" applyNumberFormat="1" applyFont="1" applyFill="1" applyBorder="1" applyAlignment="1" applyProtection="1">
      <alignment vertical="center"/>
    </xf>
    <xf numFmtId="0" fontId="1" fillId="0" borderId="2" xfId="55" applyNumberFormat="1" applyFont="1" applyFill="1" applyBorder="1" applyAlignment="1" applyProtection="1">
      <alignment horizontal="centerContinuous" vertical="center"/>
    </xf>
    <xf numFmtId="0" fontId="1" fillId="0" borderId="2" xfId="55" applyNumberFormat="1" applyFont="1" applyFill="1" applyBorder="1" applyAlignment="1" applyProtection="1">
      <alignment horizontal="center" vertical="center" wrapText="1"/>
    </xf>
    <xf numFmtId="0" fontId="1" fillId="0" borderId="3" xfId="55" applyNumberFormat="1" applyFont="1" applyFill="1" applyBorder="1" applyAlignment="1" applyProtection="1">
      <alignment horizontal="centerContinuous" vertical="center"/>
    </xf>
    <xf numFmtId="179" fontId="1" fillId="0" borderId="2" xfId="55" applyNumberFormat="1" applyFont="1" applyFill="1" applyBorder="1" applyAlignment="1" applyProtection="1">
      <alignment horizontal="center" vertical="center"/>
    </xf>
    <xf numFmtId="178" fontId="1" fillId="0" borderId="2" xfId="55" applyNumberFormat="1" applyFont="1" applyFill="1" applyBorder="1" applyAlignment="1" applyProtection="1">
      <alignment horizontal="center" vertical="center"/>
    </xf>
    <xf numFmtId="0" fontId="1" fillId="0" borderId="4" xfId="55" applyNumberFormat="1" applyFont="1" applyFill="1" applyBorder="1" applyAlignment="1" applyProtection="1">
      <alignment horizontal="center" vertical="center" wrapText="1"/>
    </xf>
    <xf numFmtId="49" fontId="1" fillId="0" borderId="2" xfId="55" applyNumberFormat="1" applyFont="1" applyFill="1" applyBorder="1" applyAlignment="1" applyProtection="1">
      <alignment horizontal="left" vertical="center"/>
    </xf>
    <xf numFmtId="0" fontId="1" fillId="0" borderId="2" xfId="55" applyNumberFormat="1" applyFont="1" applyFill="1" applyBorder="1" applyAlignment="1" applyProtection="1">
      <alignment horizontal="left" vertical="center" wrapText="1"/>
    </xf>
    <xf numFmtId="176" fontId="1" fillId="0" borderId="2" xfId="55" applyNumberFormat="1" applyFont="1" applyFill="1" applyBorder="1" applyAlignment="1" applyProtection="1">
      <alignment horizontal="right" vertical="center"/>
    </xf>
    <xf numFmtId="49" fontId="1" fillId="0" borderId="2" xfId="55" applyNumberFormat="1" applyFont="1" applyFill="1" applyBorder="1" applyAlignment="1" applyProtection="1">
      <alignment horizontal="center" vertical="center" wrapText="1"/>
    </xf>
    <xf numFmtId="0" fontId="1" fillId="0" borderId="2" xfId="55" applyNumberFormat="1" applyFont="1" applyFill="1" applyBorder="1" applyAlignment="1" applyProtection="1">
      <alignment vertical="center" wrapText="1"/>
    </xf>
    <xf numFmtId="176" fontId="1" fillId="0" borderId="2" xfId="55" applyNumberFormat="1" applyFont="1" applyFill="1" applyBorder="1" applyAlignment="1" applyProtection="1">
      <alignment horizontal="right" vertical="center" wrapText="1"/>
    </xf>
    <xf numFmtId="0" fontId="1" fillId="0" borderId="2" xfId="55" applyBorder="1">
      <alignment vertical="center"/>
    </xf>
    <xf numFmtId="0" fontId="1" fillId="0" borderId="0" xfId="55" applyAlignment="1">
      <alignment horizontal="left" vertical="center"/>
    </xf>
    <xf numFmtId="176" fontId="2" fillId="0" borderId="1" xfId="55" applyNumberFormat="1" applyFont="1" applyFill="1" applyBorder="1" applyAlignment="1" applyProtection="1">
      <alignment horizontal="centerContinuous" vertical="center"/>
    </xf>
    <xf numFmtId="176" fontId="2" fillId="0" borderId="1" xfId="55" applyNumberFormat="1" applyFont="1" applyFill="1" applyBorder="1" applyAlignment="1" applyProtection="1">
      <alignment horizontal="center" vertical="center"/>
    </xf>
    <xf numFmtId="0" fontId="1" fillId="0" borderId="4" xfId="55" applyNumberFormat="1" applyFont="1" applyFill="1" applyBorder="1" applyAlignment="1" applyProtection="1">
      <alignment horizontal="centerContinuous" vertical="center"/>
    </xf>
    <xf numFmtId="0" fontId="1" fillId="0" borderId="5" xfId="55" applyNumberFormat="1" applyFont="1" applyFill="1" applyBorder="1" applyAlignment="1" applyProtection="1">
      <alignment horizontal="center" vertical="center"/>
    </xf>
    <xf numFmtId="0" fontId="1" fillId="0" borderId="3" xfId="55" applyNumberFormat="1" applyFont="1" applyFill="1" applyBorder="1" applyAlignment="1" applyProtection="1">
      <alignment horizontal="center" vertical="center"/>
    </xf>
    <xf numFmtId="0" fontId="1" fillId="0" borderId="4" xfId="55" applyNumberFormat="1" applyFont="1" applyFill="1" applyBorder="1" applyAlignment="1" applyProtection="1">
      <alignment horizontal="center" vertical="center"/>
    </xf>
    <xf numFmtId="0" fontId="1" fillId="0" borderId="2" xfId="130" applyFont="1" applyFill="1" applyBorder="1" applyAlignment="1">
      <alignment horizontal="center" vertical="center" wrapText="1"/>
    </xf>
    <xf numFmtId="0" fontId="1" fillId="0" borderId="2" xfId="55" applyFill="1" applyBorder="1">
      <alignment vertical="center"/>
    </xf>
    <xf numFmtId="0" fontId="1" fillId="0" borderId="0" xfId="78" applyFill="1">
      <alignment vertical="center"/>
    </xf>
    <xf numFmtId="0" fontId="1" fillId="0" borderId="0" xfId="78">
      <alignment vertical="center"/>
    </xf>
    <xf numFmtId="179" fontId="2" fillId="0" borderId="0" xfId="78" applyNumberFormat="1" applyFont="1" applyFill="1" applyAlignment="1" applyProtection="1">
      <alignment horizontal="center" vertical="center"/>
    </xf>
    <xf numFmtId="178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Continuous" vertical="center"/>
    </xf>
    <xf numFmtId="0" fontId="4" fillId="0" borderId="0" xfId="78" applyNumberFormat="1" applyFont="1" applyFill="1" applyAlignment="1" applyProtection="1">
      <alignment horizontal="centerContinuous"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1" fillId="0" borderId="2" xfId="78" applyNumberFormat="1" applyFont="1" applyFill="1" applyBorder="1" applyAlignment="1" applyProtection="1">
      <alignment horizontal="centerContinuous" vertical="center"/>
    </xf>
    <xf numFmtId="0" fontId="1" fillId="0" borderId="2" xfId="78" applyNumberFormat="1" applyFont="1" applyFill="1" applyBorder="1" applyAlignment="1" applyProtection="1">
      <alignment horizontal="center" vertical="center" wrapText="1"/>
    </xf>
    <xf numFmtId="0" fontId="1" fillId="0" borderId="3" xfId="78" applyNumberFormat="1" applyFont="1" applyFill="1" applyBorder="1" applyAlignment="1" applyProtection="1">
      <alignment horizontal="centerContinuous" vertical="center"/>
    </xf>
    <xf numFmtId="179" fontId="1" fillId="0" borderId="2" xfId="78" applyNumberFormat="1" applyFont="1" applyFill="1" applyBorder="1" applyAlignment="1" applyProtection="1">
      <alignment horizontal="center" vertical="center"/>
    </xf>
    <xf numFmtId="178" fontId="1" fillId="0" borderId="2" xfId="78" applyNumberFormat="1" applyFont="1" applyFill="1" applyBorder="1" applyAlignment="1" applyProtection="1">
      <alignment horizontal="center" vertical="center"/>
    </xf>
    <xf numFmtId="0" fontId="1" fillId="0" borderId="4" xfId="78" applyNumberFormat="1" applyFont="1" applyFill="1" applyBorder="1" applyAlignment="1" applyProtection="1">
      <alignment horizontal="center" vertical="center" wrapText="1"/>
    </xf>
    <xf numFmtId="49" fontId="1" fillId="0" borderId="2" xfId="78" applyNumberFormat="1" applyFont="1" applyFill="1" applyBorder="1" applyAlignment="1" applyProtection="1">
      <alignment horizontal="left" vertical="center"/>
    </xf>
    <xf numFmtId="0" fontId="1" fillId="0" borderId="2" xfId="78" applyNumberFormat="1" applyFont="1" applyFill="1" applyBorder="1" applyAlignment="1" applyProtection="1">
      <alignment horizontal="left" vertical="center" wrapText="1"/>
    </xf>
    <xf numFmtId="176" fontId="1" fillId="0" borderId="2" xfId="78" applyNumberFormat="1" applyFont="1" applyFill="1" applyBorder="1" applyAlignment="1" applyProtection="1">
      <alignment horizontal="right" vertical="center"/>
    </xf>
    <xf numFmtId="49" fontId="1" fillId="0" borderId="2" xfId="78" applyNumberFormat="1" applyFont="1" applyFill="1" applyBorder="1" applyAlignment="1" applyProtection="1">
      <alignment horizontal="center" vertical="center" wrapText="1"/>
    </xf>
    <xf numFmtId="49" fontId="1" fillId="0" borderId="2" xfId="78" applyNumberFormat="1" applyFont="1" applyFill="1" applyBorder="1" applyAlignment="1" applyProtection="1">
      <alignment vertical="center" wrapText="1"/>
    </xf>
    <xf numFmtId="0" fontId="1" fillId="0" borderId="2" xfId="78" applyNumberFormat="1" applyFont="1" applyFill="1" applyBorder="1" applyAlignment="1" applyProtection="1">
      <alignment vertical="center" wrapText="1"/>
    </xf>
    <xf numFmtId="176" fontId="1" fillId="0" borderId="2" xfId="78" applyNumberFormat="1" applyFont="1" applyFill="1" applyBorder="1" applyAlignment="1" applyProtection="1">
      <alignment horizontal="right" vertical="center" wrapText="1"/>
    </xf>
    <xf numFmtId="0" fontId="1" fillId="0" borderId="0" xfId="78" applyAlignment="1">
      <alignment horizontal="left" vertical="center"/>
    </xf>
    <xf numFmtId="184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1" xfId="78" applyNumberFormat="1" applyFont="1" applyFill="1" applyBorder="1" applyAlignment="1" applyProtection="1">
      <alignment horizontal="centerContinuous" vertical="center"/>
    </xf>
    <xf numFmtId="176" fontId="2" fillId="0" borderId="0" xfId="78" applyNumberFormat="1" applyFont="1" applyFill="1" applyAlignment="1" applyProtection="1">
      <alignment horizontal="centerContinuous" vertical="center"/>
    </xf>
    <xf numFmtId="0" fontId="1" fillId="0" borderId="4" xfId="78" applyNumberFormat="1" applyFont="1" applyFill="1" applyBorder="1" applyAlignment="1" applyProtection="1">
      <alignment horizontal="centerContinuous" vertical="center"/>
    </xf>
    <xf numFmtId="0" fontId="1" fillId="0" borderId="5" xfId="78" applyNumberFormat="1" applyFont="1" applyFill="1" applyBorder="1" applyAlignment="1" applyProtection="1">
      <alignment horizontal="centerContinuous" vertical="center"/>
    </xf>
    <xf numFmtId="0" fontId="1" fillId="0" borderId="6" xfId="78" applyNumberFormat="1" applyFont="1" applyFill="1" applyBorder="1" applyAlignment="1" applyProtection="1">
      <alignment horizontal="centerContinuous" vertical="center"/>
    </xf>
    <xf numFmtId="0" fontId="1" fillId="0" borderId="5" xfId="78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5" xfId="0" applyFont="1" applyFill="1" applyBorder="1">
      <alignment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4" fontId="0" fillId="0" borderId="8" xfId="0" applyNumberFormat="1" applyFont="1" applyFill="1" applyBorder="1" applyAlignment="1" applyProtection="1">
      <alignment horizontal="right" vertical="center"/>
    </xf>
    <xf numFmtId="184" fontId="0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>
      <alignment vertical="center"/>
    </xf>
    <xf numFmtId="184" fontId="0" fillId="0" borderId="9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0" xfId="107" applyFont="1" applyAlignment="1"/>
    <xf numFmtId="0" fontId="8" fillId="0" borderId="0" xfId="107" applyFont="1" applyAlignment="1"/>
    <xf numFmtId="0" fontId="8" fillId="0" borderId="0" xfId="107" applyFont="1" applyFill="1" applyAlignment="1"/>
    <xf numFmtId="0" fontId="0" fillId="0" borderId="0" xfId="107" applyAlignment="1"/>
    <xf numFmtId="181" fontId="2" fillId="0" borderId="0" xfId="107" applyNumberFormat="1" applyFont="1" applyFill="1" applyAlignment="1" applyProtection="1">
      <alignment horizontal="left" vertical="center" wrapText="1"/>
    </xf>
    <xf numFmtId="0" fontId="3" fillId="0" borderId="0" xfId="107" applyNumberFormat="1" applyFont="1" applyFill="1" applyAlignment="1" applyProtection="1">
      <alignment horizontal="center" vertical="center"/>
    </xf>
    <xf numFmtId="0" fontId="2" fillId="0" borderId="1" xfId="107" applyFont="1" applyFill="1" applyBorder="1" applyAlignment="1">
      <alignment horizontal="left" vertical="center"/>
    </xf>
    <xf numFmtId="0" fontId="2" fillId="0" borderId="1" xfId="107" applyFont="1" applyBorder="1" applyAlignment="1">
      <alignment horizontal="left" vertical="center"/>
    </xf>
    <xf numFmtId="0" fontId="0" fillId="0" borderId="0" xfId="107">
      <alignment vertical="center"/>
    </xf>
    <xf numFmtId="0" fontId="1" fillId="0" borderId="3" xfId="107" applyFont="1" applyBorder="1" applyAlignment="1">
      <alignment horizontal="center" vertical="center"/>
    </xf>
    <xf numFmtId="0" fontId="1" fillId="0" borderId="4" xfId="107" applyFont="1" applyBorder="1" applyAlignment="1">
      <alignment horizontal="center" vertical="center"/>
    </xf>
    <xf numFmtId="0" fontId="1" fillId="0" borderId="5" xfId="107" applyFont="1" applyBorder="1" applyAlignment="1">
      <alignment horizontal="center" vertical="center"/>
    </xf>
    <xf numFmtId="0" fontId="1" fillId="0" borderId="7" xfId="107" applyNumberFormat="1" applyFont="1" applyFill="1" applyBorder="1" applyAlignment="1" applyProtection="1">
      <alignment horizontal="center" vertical="center"/>
    </xf>
    <xf numFmtId="0" fontId="1" fillId="0" borderId="2" xfId="107" applyNumberFormat="1" applyFont="1" applyFill="1" applyBorder="1" applyAlignment="1" applyProtection="1">
      <alignment horizontal="center" vertical="center"/>
    </xf>
    <xf numFmtId="0" fontId="1" fillId="0" borderId="2" xfId="107" applyNumberFormat="1" applyFont="1" applyFill="1" applyBorder="1" applyAlignment="1" applyProtection="1">
      <alignment horizontal="center" vertical="center" wrapText="1"/>
    </xf>
    <xf numFmtId="0" fontId="1" fillId="0" borderId="7" xfId="107" applyNumberFormat="1" applyFont="1" applyFill="1" applyBorder="1" applyAlignment="1" applyProtection="1">
      <alignment horizontal="center" vertical="center" wrapText="1"/>
    </xf>
    <xf numFmtId="0" fontId="1" fillId="0" borderId="8" xfId="107" applyNumberFormat="1" applyFont="1" applyFill="1" applyBorder="1" applyAlignment="1" applyProtection="1">
      <alignment horizontal="center" vertical="center"/>
    </xf>
    <xf numFmtId="0" fontId="1" fillId="0" borderId="2" xfId="107" applyFont="1" applyFill="1" applyBorder="1" applyAlignment="1">
      <alignment horizontal="center" vertical="center" wrapText="1"/>
    </xf>
    <xf numFmtId="0" fontId="1" fillId="0" borderId="8" xfId="107" applyNumberFormat="1" applyFont="1" applyFill="1" applyBorder="1" applyAlignment="1" applyProtection="1">
      <alignment horizontal="center" vertical="center" wrapText="1"/>
    </xf>
    <xf numFmtId="0" fontId="1" fillId="0" borderId="9" xfId="107" applyNumberFormat="1" applyFont="1" applyFill="1" applyBorder="1" applyAlignment="1" applyProtection="1">
      <alignment horizontal="center" vertical="center" wrapText="1"/>
    </xf>
    <xf numFmtId="0" fontId="1" fillId="0" borderId="9" xfId="107" applyNumberFormat="1" applyFont="1" applyFill="1" applyBorder="1" applyAlignment="1" applyProtection="1">
      <alignment horizontal="center" vertical="center"/>
    </xf>
    <xf numFmtId="0" fontId="1" fillId="0" borderId="7" xfId="107" applyFont="1" applyBorder="1" applyAlignment="1">
      <alignment horizontal="center" vertical="center"/>
    </xf>
    <xf numFmtId="0" fontId="1" fillId="0" borderId="7" xfId="107" applyFont="1" applyFill="1" applyBorder="1" applyAlignment="1">
      <alignment horizontal="center" vertical="center"/>
    </xf>
    <xf numFmtId="0" fontId="1" fillId="0" borderId="2" xfId="107" applyFont="1" applyFill="1" applyBorder="1" applyAlignment="1">
      <alignment horizontal="center" vertical="center"/>
    </xf>
    <xf numFmtId="0" fontId="2" fillId="0" borderId="5" xfId="107" applyNumberFormat="1" applyFont="1" applyFill="1" applyBorder="1" applyAlignment="1" applyProtection="1">
      <alignment horizontal="left" vertical="center" wrapText="1"/>
    </xf>
    <xf numFmtId="49" fontId="2" fillId="0" borderId="2" xfId="107" applyNumberFormat="1" applyFont="1" applyFill="1" applyBorder="1" applyAlignment="1" applyProtection="1">
      <alignment horizontal="left" vertical="center" wrapText="1"/>
    </xf>
    <xf numFmtId="0" fontId="2" fillId="0" borderId="2" xfId="107" applyNumberFormat="1" applyFont="1" applyFill="1" applyBorder="1" applyAlignment="1" applyProtection="1">
      <alignment horizontal="left" vertical="center" wrapText="1"/>
    </xf>
    <xf numFmtId="176" fontId="2" fillId="0" borderId="2" xfId="119" applyNumberFormat="1" applyFont="1" applyFill="1" applyBorder="1">
      <alignment vertical="center"/>
    </xf>
    <xf numFmtId="176" fontId="2" fillId="0" borderId="2" xfId="107" applyNumberFormat="1" applyFont="1" applyFill="1" applyBorder="1">
      <alignment vertical="center"/>
    </xf>
    <xf numFmtId="0" fontId="0" fillId="0" borderId="0" xfId="107" applyAlignment="1">
      <alignment horizontal="centerContinuous"/>
    </xf>
    <xf numFmtId="176" fontId="2" fillId="0" borderId="0" xfId="107" applyNumberFormat="1" applyFont="1" applyFill="1" applyAlignment="1" applyProtection="1">
      <alignment horizontal="centerContinuous"/>
    </xf>
    <xf numFmtId="0" fontId="9" fillId="0" borderId="0" xfId="107" applyFont="1" applyAlignment="1"/>
    <xf numFmtId="0" fontId="2" fillId="0" borderId="1" xfId="107" applyNumberFormat="1" applyFont="1" applyFill="1" applyBorder="1" applyAlignment="1" applyProtection="1">
      <alignment horizontal="center" vertical="center"/>
    </xf>
    <xf numFmtId="49" fontId="1" fillId="0" borderId="2" xfId="107" applyNumberFormat="1" applyFont="1" applyFill="1" applyBorder="1" applyAlignment="1">
      <alignment horizontal="center" vertical="center" wrapText="1"/>
    </xf>
    <xf numFmtId="49" fontId="1" fillId="3" borderId="2" xfId="107" applyNumberFormat="1" applyFont="1" applyFill="1" applyBorder="1" applyAlignment="1">
      <alignment horizontal="center" vertical="center" wrapText="1"/>
    </xf>
    <xf numFmtId="49" fontId="1" fillId="3" borderId="7" xfId="107" applyNumberFormat="1" applyFont="1" applyFill="1" applyBorder="1" applyAlignment="1">
      <alignment horizontal="center" vertical="center" wrapText="1"/>
    </xf>
    <xf numFmtId="49" fontId="1" fillId="3" borderId="9" xfId="107" applyNumberFormat="1" applyFont="1" applyFill="1" applyBorder="1" applyAlignment="1">
      <alignment horizontal="center" vertical="center" wrapText="1"/>
    </xf>
    <xf numFmtId="0" fontId="1" fillId="0" borderId="2" xfId="107" applyFont="1" applyBorder="1" applyAlignment="1">
      <alignment horizontal="center" vertical="center" wrapText="1"/>
    </xf>
    <xf numFmtId="49" fontId="1" fillId="3" borderId="8" xfId="107" applyNumberFormat="1" applyFont="1" applyFill="1" applyBorder="1" applyAlignment="1">
      <alignment horizontal="center" vertical="center" wrapText="1"/>
    </xf>
    <xf numFmtId="0" fontId="1" fillId="0" borderId="2" xfId="107" applyFont="1" applyBorder="1" applyAlignment="1">
      <alignment horizontal="center" vertical="center"/>
    </xf>
    <xf numFmtId="176" fontId="2" fillId="0" borderId="4" xfId="107" applyNumberFormat="1" applyFont="1" applyFill="1" applyBorder="1" applyAlignment="1">
      <alignment horizontal="right" vertical="center" wrapText="1"/>
    </xf>
    <xf numFmtId="176" fontId="2" fillId="0" borderId="2" xfId="107" applyNumberFormat="1" applyFont="1" applyFill="1" applyBorder="1" applyAlignment="1">
      <alignment horizontal="right" vertical="center" wrapText="1"/>
    </xf>
    <xf numFmtId="0" fontId="8" fillId="0" borderId="0" xfId="107" applyFont="1">
      <alignment vertical="center"/>
    </xf>
    <xf numFmtId="0" fontId="8" fillId="0" borderId="0" xfId="107" applyFont="1" applyFill="1">
      <alignment vertical="center"/>
    </xf>
    <xf numFmtId="0" fontId="0" fillId="0" borderId="0" xfId="107" applyFill="1">
      <alignment vertical="center"/>
    </xf>
    <xf numFmtId="49" fontId="2" fillId="0" borderId="1" xfId="78" applyNumberFormat="1" applyFont="1" applyFill="1" applyBorder="1" applyAlignment="1" applyProtection="1">
      <alignment vertical="center"/>
    </xf>
    <xf numFmtId="49" fontId="2" fillId="0" borderId="2" xfId="78" applyNumberFormat="1" applyFont="1" applyFill="1" applyBorder="1" applyAlignment="1" applyProtection="1">
      <alignment horizontal="left" vertical="center"/>
    </xf>
    <xf numFmtId="0" fontId="2" fillId="0" borderId="2" xfId="78" applyNumberFormat="1" applyFont="1" applyFill="1" applyBorder="1" applyAlignment="1" applyProtection="1">
      <alignment horizontal="left" vertical="center" wrapText="1"/>
    </xf>
    <xf numFmtId="176" fontId="2" fillId="0" borderId="2" xfId="78" applyNumberFormat="1" applyFont="1" applyFill="1" applyBorder="1" applyAlignment="1" applyProtection="1">
      <alignment horizontal="right" vertical="center"/>
    </xf>
    <xf numFmtId="176" fontId="2" fillId="0" borderId="1" xfId="78" applyNumberFormat="1" applyFont="1" applyFill="1" applyBorder="1" applyAlignment="1" applyProtection="1">
      <alignment horizontal="center" vertical="center"/>
    </xf>
    <xf numFmtId="0" fontId="1" fillId="0" borderId="0" xfId="17" applyFont="1" applyAlignment="1"/>
    <xf numFmtId="0" fontId="1" fillId="0" borderId="0" xfId="17" applyFont="1" applyFill="1" applyAlignment="1"/>
    <xf numFmtId="0" fontId="0" fillId="0" borderId="0" xfId="17" applyAlignment="1">
      <alignment wrapText="1"/>
    </xf>
    <xf numFmtId="0" fontId="0" fillId="0" borderId="0" xfId="17" applyAlignment="1"/>
    <xf numFmtId="181" fontId="5" fillId="0" borderId="0" xfId="17" applyNumberFormat="1" applyFont="1" applyFill="1" applyAlignment="1" applyProtection="1">
      <alignment vertical="center" wrapText="1"/>
    </xf>
    <xf numFmtId="181" fontId="5" fillId="0" borderId="0" xfId="17" applyNumberFormat="1" applyFont="1" applyFill="1" applyAlignment="1" applyProtection="1">
      <alignment horizontal="right" vertical="center"/>
    </xf>
    <xf numFmtId="176" fontId="5" fillId="0" borderId="0" xfId="17" applyNumberFormat="1" applyFont="1" applyFill="1" applyAlignment="1" applyProtection="1">
      <alignment horizontal="right" vertical="center"/>
    </xf>
    <xf numFmtId="176" fontId="5" fillId="0" borderId="0" xfId="17" applyNumberFormat="1" applyFont="1" applyFill="1" applyAlignment="1" applyProtection="1">
      <alignment vertical="center"/>
    </xf>
    <xf numFmtId="176" fontId="2" fillId="0" borderId="0" xfId="17" applyNumberFormat="1" applyFont="1" applyFill="1" applyAlignment="1" applyProtection="1">
      <alignment horizontal="centerContinuous" vertical="center"/>
    </xf>
    <xf numFmtId="181" fontId="3" fillId="0" borderId="0" xfId="17" applyNumberFormat="1" applyFont="1" applyFill="1" applyAlignment="1" applyProtection="1">
      <alignment horizontal="center" vertical="center" wrapText="1"/>
    </xf>
    <xf numFmtId="0" fontId="0" fillId="0" borderId="1" xfId="17" applyFont="1" applyFill="1" applyBorder="1" applyAlignment="1">
      <alignment horizontal="left" vertical="center"/>
    </xf>
    <xf numFmtId="0" fontId="0" fillId="0" borderId="1" xfId="17" applyBorder="1" applyAlignment="1">
      <alignment horizontal="left" vertical="center"/>
    </xf>
    <xf numFmtId="0" fontId="0" fillId="0" borderId="0" xfId="17">
      <alignment vertical="center"/>
    </xf>
    <xf numFmtId="181" fontId="6" fillId="0" borderId="1" xfId="17" applyNumberFormat="1" applyFont="1" applyFill="1" applyBorder="1" applyAlignment="1" applyProtection="1">
      <alignment vertical="center" wrapText="1"/>
    </xf>
    <xf numFmtId="181" fontId="0" fillId="0" borderId="1" xfId="17" applyNumberFormat="1" applyFont="1" applyFill="1" applyBorder="1" applyAlignment="1" applyProtection="1">
      <alignment horizontal="center" vertical="center" wrapText="1"/>
    </xf>
    <xf numFmtId="181" fontId="0" fillId="0" borderId="2" xfId="17" applyNumberFormat="1" applyFont="1" applyFill="1" applyBorder="1" applyAlignment="1" applyProtection="1">
      <alignment horizontal="center" vertical="center" wrapText="1"/>
    </xf>
    <xf numFmtId="181" fontId="0" fillId="0" borderId="5" xfId="17" applyNumberFormat="1" applyFont="1" applyFill="1" applyBorder="1" applyAlignment="1" applyProtection="1">
      <alignment horizontal="center" vertical="center"/>
    </xf>
    <xf numFmtId="181" fontId="0" fillId="0" borderId="3" xfId="17" applyNumberFormat="1" applyFont="1" applyFill="1" applyBorder="1" applyAlignment="1" applyProtection="1">
      <alignment horizontal="center" vertical="center"/>
    </xf>
    <xf numFmtId="181" fontId="0" fillId="0" borderId="2" xfId="17" applyNumberFormat="1" applyFont="1" applyFill="1" applyBorder="1" applyAlignment="1" applyProtection="1">
      <alignment horizontal="center" vertical="center"/>
    </xf>
    <xf numFmtId="0" fontId="0" fillId="0" borderId="2" xfId="17" applyNumberFormat="1" applyFont="1" applyFill="1" applyBorder="1" applyAlignment="1" applyProtection="1">
      <alignment horizontal="center" vertical="center"/>
    </xf>
    <xf numFmtId="176" fontId="0" fillId="0" borderId="5" xfId="17" applyNumberFormat="1" applyFont="1" applyFill="1" applyBorder="1" applyAlignment="1" applyProtection="1">
      <alignment horizontal="center" vertical="center"/>
    </xf>
    <xf numFmtId="176" fontId="0" fillId="0" borderId="3" xfId="17" applyNumberFormat="1" applyFont="1" applyFill="1" applyBorder="1" applyAlignment="1" applyProtection="1">
      <alignment horizontal="center" vertical="center"/>
    </xf>
    <xf numFmtId="49" fontId="0" fillId="3" borderId="2" xfId="17" applyNumberFormat="1" applyFont="1" applyFill="1" applyBorder="1" applyAlignment="1">
      <alignment horizontal="center" vertical="center" wrapText="1"/>
    </xf>
    <xf numFmtId="176" fontId="0" fillId="0" borderId="2" xfId="17" applyNumberFormat="1" applyFont="1" applyFill="1" applyBorder="1" applyAlignment="1" applyProtection="1">
      <alignment horizontal="center" vertical="center" wrapText="1"/>
    </xf>
    <xf numFmtId="49" fontId="0" fillId="3" borderId="7" xfId="17" applyNumberFormat="1" applyFont="1" applyFill="1" applyBorder="1" applyAlignment="1">
      <alignment horizontal="center" vertical="center" wrapText="1"/>
    </xf>
    <xf numFmtId="0" fontId="2" fillId="0" borderId="2" xfId="17" applyFont="1" applyBorder="1" applyAlignment="1">
      <alignment horizontal="center" vertical="center" wrapText="1"/>
    </xf>
    <xf numFmtId="0" fontId="2" fillId="0" borderId="2" xfId="17" applyFont="1" applyFill="1" applyBorder="1" applyAlignment="1">
      <alignment horizontal="left" vertical="center" wrapText="1"/>
    </xf>
    <xf numFmtId="184" fontId="2" fillId="0" borderId="7" xfId="17" applyNumberFormat="1" applyFont="1" applyFill="1" applyBorder="1" applyAlignment="1" applyProtection="1">
      <alignment horizontal="right" vertical="center" wrapText="1"/>
    </xf>
    <xf numFmtId="0" fontId="2" fillId="0" borderId="3" xfId="17" applyFont="1" applyFill="1" applyBorder="1">
      <alignment vertical="center"/>
    </xf>
    <xf numFmtId="176" fontId="2" fillId="0" borderId="7" xfId="17" applyNumberFormat="1" applyFont="1" applyFill="1" applyBorder="1" applyAlignment="1" applyProtection="1">
      <alignment horizontal="right" vertical="center" wrapText="1"/>
    </xf>
    <xf numFmtId="176" fontId="2" fillId="0" borderId="3" xfId="17" applyNumberFormat="1" applyFont="1" applyFill="1" applyBorder="1" applyAlignment="1">
      <alignment horizontal="right" vertical="center" wrapText="1"/>
    </xf>
    <xf numFmtId="176" fontId="2" fillId="0" borderId="2" xfId="17" applyNumberFormat="1" applyFont="1" applyFill="1" applyBorder="1" applyAlignment="1">
      <alignment horizontal="right" vertical="center"/>
    </xf>
    <xf numFmtId="176" fontId="2" fillId="0" borderId="4" xfId="17" applyNumberFormat="1" applyFont="1" applyFill="1" applyBorder="1" applyAlignment="1">
      <alignment horizontal="right" vertical="center" wrapText="1"/>
    </xf>
    <xf numFmtId="184" fontId="2" fillId="0" borderId="7" xfId="114" applyNumberFormat="1" applyFont="1" applyFill="1" applyBorder="1" applyAlignment="1" applyProtection="1">
      <alignment horizontal="right" vertical="center" wrapText="1"/>
    </xf>
    <xf numFmtId="176" fontId="2" fillId="0" borderId="7" xfId="115" applyNumberFormat="1" applyFont="1" applyFill="1" applyBorder="1" applyAlignment="1" applyProtection="1">
      <alignment horizontal="right" vertical="center" wrapText="1"/>
    </xf>
    <xf numFmtId="176" fontId="2" fillId="0" borderId="4" xfId="17" applyNumberFormat="1" applyFont="1" applyFill="1" applyBorder="1" applyAlignment="1" applyProtection="1">
      <alignment horizontal="right" vertical="center" wrapText="1"/>
    </xf>
    <xf numFmtId="184" fontId="2" fillId="0" borderId="2" xfId="17" applyNumberFormat="1" applyFont="1" applyFill="1" applyBorder="1" applyAlignment="1" applyProtection="1">
      <alignment horizontal="right" vertical="center" wrapText="1"/>
    </xf>
    <xf numFmtId="0" fontId="2" fillId="0" borderId="5" xfId="17" applyFont="1" applyFill="1" applyBorder="1">
      <alignment vertical="center"/>
    </xf>
    <xf numFmtId="184" fontId="2" fillId="0" borderId="0" xfId="17" applyNumberFormat="1" applyFont="1" applyFill="1">
      <alignment vertical="center"/>
    </xf>
    <xf numFmtId="177" fontId="2" fillId="0" borderId="2" xfId="17" applyNumberFormat="1" applyFont="1" applyFill="1" applyBorder="1" applyAlignment="1"/>
    <xf numFmtId="0" fontId="2" fillId="0" borderId="2" xfId="17" applyFont="1" applyFill="1" applyBorder="1" applyAlignment="1">
      <alignment vertical="center" wrapText="1"/>
    </xf>
    <xf numFmtId="177" fontId="2" fillId="0" borderId="2" xfId="17" applyNumberFormat="1" applyFont="1" applyFill="1" applyBorder="1">
      <alignment vertical="center"/>
    </xf>
    <xf numFmtId="176" fontId="2" fillId="0" borderId="2" xfId="17" applyNumberFormat="1" applyFont="1" applyFill="1" applyBorder="1" applyAlignment="1" applyProtection="1">
      <alignment horizontal="right" vertical="center" wrapText="1"/>
    </xf>
    <xf numFmtId="0" fontId="2" fillId="0" borderId="5" xfId="17" applyFont="1" applyFill="1" applyBorder="1" applyAlignment="1">
      <alignment vertical="center" wrapText="1"/>
    </xf>
    <xf numFmtId="0" fontId="2" fillId="0" borderId="4" xfId="17" applyFont="1" applyFill="1" applyBorder="1" applyAlignment="1">
      <alignment vertical="center" wrapText="1"/>
    </xf>
    <xf numFmtId="0" fontId="2" fillId="0" borderId="5" xfId="17" applyFont="1" applyFill="1" applyBorder="1" applyAlignment="1">
      <alignment horizontal="center" vertical="center" wrapText="1"/>
    </xf>
    <xf numFmtId="0" fontId="2" fillId="0" borderId="4" xfId="17" applyFont="1" applyFill="1" applyBorder="1" applyAlignment="1">
      <alignment horizontal="center" vertical="center" wrapText="1"/>
    </xf>
    <xf numFmtId="176" fontId="2" fillId="0" borderId="2" xfId="17" applyNumberFormat="1" applyFont="1" applyFill="1" applyBorder="1" applyAlignment="1">
      <alignment horizontal="right" vertical="center" wrapText="1"/>
    </xf>
    <xf numFmtId="177" fontId="2" fillId="0" borderId="2" xfId="17" applyNumberFormat="1" applyFont="1" applyFill="1" applyBorder="1" applyAlignment="1">
      <alignment horizontal="right" vertical="center" wrapText="1"/>
    </xf>
    <xf numFmtId="0" fontId="2" fillId="0" borderId="5" xfId="17" applyFont="1" applyFill="1" applyBorder="1" applyAlignment="1">
      <alignment horizontal="left" vertical="center" wrapText="1"/>
    </xf>
    <xf numFmtId="0" fontId="2" fillId="0" borderId="4" xfId="17" applyFont="1" applyFill="1" applyBorder="1" applyAlignment="1">
      <alignment horizontal="left" vertical="center" wrapText="1"/>
    </xf>
    <xf numFmtId="177" fontId="2" fillId="0" borderId="2" xfId="17" applyNumberFormat="1" applyFont="1" applyFill="1" applyBorder="1" applyAlignment="1">
      <alignment horizontal="right" vertical="center"/>
    </xf>
    <xf numFmtId="177" fontId="2" fillId="0" borderId="7" xfId="17" applyNumberFormat="1" applyFont="1" applyFill="1" applyBorder="1" applyAlignment="1">
      <alignment horizontal="right" vertical="center"/>
    </xf>
    <xf numFmtId="181" fontId="2" fillId="0" borderId="5" xfId="17" applyNumberFormat="1" applyFont="1" applyFill="1" applyBorder="1" applyAlignment="1" applyProtection="1">
      <alignment horizontal="center" vertical="center" wrapText="1"/>
    </xf>
    <xf numFmtId="181" fontId="2" fillId="0" borderId="3" xfId="17" applyNumberFormat="1" applyFont="1" applyFill="1" applyBorder="1" applyAlignment="1" applyProtection="1">
      <alignment horizontal="center" vertical="center" wrapText="1"/>
    </xf>
    <xf numFmtId="184" fontId="2" fillId="0" borderId="2" xfId="17" applyNumberFormat="1" applyFont="1" applyFill="1" applyBorder="1" applyAlignment="1" applyProtection="1">
      <alignment horizontal="right" vertical="center"/>
    </xf>
    <xf numFmtId="0" fontId="2" fillId="0" borderId="3" xfId="17" applyFont="1" applyFill="1" applyBorder="1" applyAlignment="1">
      <alignment horizontal="center" vertical="center"/>
    </xf>
    <xf numFmtId="176" fontId="2" fillId="0" borderId="9" xfId="17" applyNumberFormat="1" applyFont="1" applyFill="1" applyBorder="1" applyAlignment="1">
      <alignment horizontal="right" vertical="center" wrapText="1"/>
    </xf>
    <xf numFmtId="0" fontId="1" fillId="0" borderId="0" xfId="17" applyFont="1" applyAlignment="1">
      <alignment wrapText="1"/>
    </xf>
    <xf numFmtId="181" fontId="0" fillId="0" borderId="4" xfId="17" applyNumberFormat="1" applyFont="1" applyFill="1" applyBorder="1" applyAlignment="1" applyProtection="1">
      <alignment horizontal="center" vertical="center"/>
    </xf>
    <xf numFmtId="176" fontId="0" fillId="0" borderId="4" xfId="17" applyNumberFormat="1" applyFont="1" applyFill="1" applyBorder="1" applyAlignment="1" applyProtection="1">
      <alignment horizontal="center" vertical="center"/>
    </xf>
    <xf numFmtId="0" fontId="2" fillId="0" borderId="7" xfId="17" applyFont="1" applyBorder="1" applyAlignment="1">
      <alignment horizontal="center" wrapText="1"/>
    </xf>
    <xf numFmtId="0" fontId="2" fillId="0" borderId="9" xfId="17" applyFont="1" applyBorder="1" applyAlignment="1">
      <alignment horizontal="center" wrapText="1"/>
    </xf>
    <xf numFmtId="0" fontId="1" fillId="0" borderId="2" xfId="17" applyFont="1" applyFill="1" applyBorder="1" applyAlignment="1"/>
    <xf numFmtId="0" fontId="0" fillId="0" borderId="0" xfId="17" applyFill="1">
      <alignment vertical="center"/>
    </xf>
    <xf numFmtId="183" fontId="1" fillId="0" borderId="2" xfId="17" applyNumberFormat="1" applyFont="1" applyFill="1" applyBorder="1" applyAlignment="1"/>
    <xf numFmtId="0" fontId="0" fillId="0" borderId="2" xfId="17" applyFill="1" applyBorder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2" xfId="78" applyNumberFormat="1" applyFont="1" applyFill="1" applyBorder="1" applyAlignment="1" applyProtection="1">
      <alignment horizontal="center" vertical="center" wrapText="1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179" fontId="2" fillId="0" borderId="2" xfId="78" applyNumberFormat="1" applyFont="1" applyFill="1" applyBorder="1" applyAlignment="1" applyProtection="1">
      <alignment horizontal="center" vertical="center"/>
    </xf>
    <xf numFmtId="178" fontId="2" fillId="0" borderId="2" xfId="78" applyNumberFormat="1" applyFont="1" applyFill="1" applyBorder="1" applyAlignment="1" applyProtection="1">
      <alignment horizontal="center" vertical="center"/>
    </xf>
    <xf numFmtId="0" fontId="2" fillId="0" borderId="4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0" fontId="9" fillId="0" borderId="0" xfId="70" applyFont="1" applyAlignment="1"/>
    <xf numFmtId="0" fontId="0" fillId="0" borderId="0" xfId="70" applyFill="1">
      <alignment vertical="center"/>
    </xf>
    <xf numFmtId="0" fontId="0" fillId="0" borderId="0" xfId="70" applyFill="1" applyAlignment="1"/>
    <xf numFmtId="0" fontId="0" fillId="0" borderId="0" xfId="70" applyAlignment="1"/>
    <xf numFmtId="179" fontId="0" fillId="0" borderId="0" xfId="70" applyNumberFormat="1" applyFont="1" applyFill="1" applyAlignment="1" applyProtection="1">
      <alignment horizontal="center" vertical="center" wrapText="1"/>
    </xf>
    <xf numFmtId="178" fontId="2" fillId="0" borderId="0" xfId="70" applyNumberFormat="1" applyFont="1" applyFill="1" applyAlignment="1" applyProtection="1">
      <alignment horizontal="center" vertical="center"/>
    </xf>
    <xf numFmtId="0" fontId="2" fillId="0" borderId="0" xfId="70" applyNumberFormat="1" applyFont="1" applyFill="1" applyAlignment="1" applyProtection="1">
      <alignment horizontal="right" vertical="center" wrapText="1"/>
    </xf>
    <xf numFmtId="0" fontId="2" fillId="3" borderId="0" xfId="70" applyNumberFormat="1" applyFont="1" applyFill="1" applyAlignment="1" applyProtection="1">
      <alignment vertical="center" wrapText="1"/>
    </xf>
    <xf numFmtId="179" fontId="3" fillId="0" borderId="0" xfId="70" applyNumberFormat="1" applyFont="1" applyFill="1" applyAlignment="1" applyProtection="1">
      <alignment horizontal="centerContinuous" vertical="center"/>
    </xf>
    <xf numFmtId="179" fontId="2" fillId="0" borderId="1" xfId="70" applyNumberFormat="1" applyFont="1" applyFill="1" applyBorder="1" applyAlignment="1" applyProtection="1">
      <alignment horizontal="left" vertical="center"/>
    </xf>
    <xf numFmtId="179" fontId="2" fillId="2" borderId="1" xfId="70" applyNumberFormat="1" applyFont="1" applyFill="1" applyBorder="1" applyAlignment="1" applyProtection="1">
      <alignment horizontal="left" vertical="center"/>
    </xf>
    <xf numFmtId="0" fontId="2" fillId="0" borderId="0" xfId="70" applyNumberFormat="1" applyFont="1" applyFill="1" applyAlignment="1" applyProtection="1">
      <alignment vertical="center" wrapText="1"/>
    </xf>
    <xf numFmtId="0" fontId="2" fillId="0" borderId="2" xfId="70" applyNumberFormat="1" applyFont="1" applyFill="1" applyBorder="1" applyAlignment="1" applyProtection="1">
      <alignment horizontal="centerContinuous" vertical="center"/>
    </xf>
    <xf numFmtId="0" fontId="2" fillId="0" borderId="2" xfId="70" applyNumberFormat="1" applyFont="1" applyFill="1" applyBorder="1" applyAlignment="1" applyProtection="1">
      <alignment horizontal="center" vertical="center" wrapText="1"/>
    </xf>
    <xf numFmtId="176" fontId="2" fillId="0" borderId="5" xfId="70" applyNumberFormat="1" applyFont="1" applyFill="1" applyBorder="1" applyAlignment="1" applyProtection="1">
      <alignment horizontal="center" vertical="center"/>
    </xf>
    <xf numFmtId="176" fontId="2" fillId="0" borderId="3" xfId="70" applyNumberFormat="1" applyFont="1" applyFill="1" applyBorder="1" applyAlignment="1" applyProtection="1">
      <alignment horizontal="center" vertical="center"/>
    </xf>
    <xf numFmtId="179" fontId="2" fillId="0" borderId="2" xfId="70" applyNumberFormat="1" applyFont="1" applyFill="1" applyBorder="1" applyAlignment="1" applyProtection="1">
      <alignment horizontal="center" vertical="center"/>
    </xf>
    <xf numFmtId="178" fontId="2" fillId="0" borderId="2" xfId="70" applyNumberFormat="1" applyFont="1" applyFill="1" applyBorder="1" applyAlignment="1" applyProtection="1">
      <alignment horizontal="center" vertical="center"/>
    </xf>
    <xf numFmtId="49" fontId="2" fillId="3" borderId="2" xfId="70" applyNumberFormat="1" applyFont="1" applyFill="1" applyBorder="1" applyAlignment="1">
      <alignment horizontal="center" vertical="center"/>
    </xf>
    <xf numFmtId="49" fontId="2" fillId="0" borderId="2" xfId="70" applyNumberFormat="1" applyFont="1" applyFill="1" applyBorder="1">
      <alignment vertical="center"/>
    </xf>
    <xf numFmtId="0" fontId="2" fillId="0" borderId="2" xfId="70" applyNumberFormat="1" applyFont="1" applyFill="1" applyBorder="1" applyAlignment="1">
      <alignment vertical="center" wrapText="1"/>
    </xf>
    <xf numFmtId="176" fontId="2" fillId="0" borderId="2" xfId="64" applyNumberFormat="1" applyFont="1" applyFill="1" applyBorder="1">
      <alignment vertical="center"/>
    </xf>
    <xf numFmtId="176" fontId="2" fillId="0" borderId="2" xfId="70" applyNumberFormat="1" applyFont="1" applyFill="1" applyBorder="1">
      <alignment vertical="center"/>
    </xf>
    <xf numFmtId="0" fontId="0" fillId="0" borderId="0" xfId="70">
      <alignment vertical="center"/>
    </xf>
    <xf numFmtId="176" fontId="2" fillId="3" borderId="0" xfId="70" applyNumberFormat="1" applyFont="1" applyFill="1" applyAlignment="1" applyProtection="1">
      <alignment vertical="center" wrapText="1"/>
    </xf>
    <xf numFmtId="0" fontId="2" fillId="0" borderId="0" xfId="70" applyFont="1" applyAlignment="1">
      <alignment horizontal="centerContinuous" vertical="center"/>
    </xf>
    <xf numFmtId="176" fontId="2" fillId="0" borderId="0" xfId="70" applyNumberFormat="1" applyFont="1" applyFill="1" applyAlignment="1" applyProtection="1">
      <alignment horizontal="centerContinuous" vertical="center"/>
    </xf>
    <xf numFmtId="179" fontId="10" fillId="0" borderId="0" xfId="70" applyNumberFormat="1" applyFont="1" applyFill="1" applyAlignment="1" applyProtection="1">
      <alignment horizontal="centerContinuous" vertical="center"/>
    </xf>
    <xf numFmtId="176" fontId="2" fillId="0" borderId="0" xfId="70" applyNumberFormat="1" applyFont="1" applyFill="1" applyAlignment="1" applyProtection="1">
      <alignment vertical="center" wrapText="1"/>
    </xf>
    <xf numFmtId="0" fontId="2" fillId="0" borderId="1" xfId="70" applyNumberFormat="1" applyFont="1" applyFill="1" applyBorder="1" applyAlignment="1" applyProtection="1">
      <alignment horizontal="center" vertical="center"/>
    </xf>
    <xf numFmtId="49" fontId="2" fillId="0" borderId="2" xfId="70" applyNumberFormat="1" applyFont="1" applyFill="1" applyBorder="1" applyAlignment="1">
      <alignment horizontal="center" vertical="center" wrapText="1"/>
    </xf>
    <xf numFmtId="49" fontId="2" fillId="0" borderId="7" xfId="70" applyNumberFormat="1" applyFont="1" applyFill="1" applyBorder="1" applyAlignment="1">
      <alignment horizontal="center" vertical="center" wrapText="1"/>
    </xf>
    <xf numFmtId="49" fontId="2" fillId="3" borderId="2" xfId="70" applyNumberFormat="1" applyFont="1" applyFill="1" applyBorder="1" applyAlignment="1">
      <alignment horizontal="center" vertical="center" wrapText="1"/>
    </xf>
    <xf numFmtId="49" fontId="2" fillId="3" borderId="9" xfId="70" applyNumberFormat="1" applyFont="1" applyFill="1" applyBorder="1" applyAlignment="1">
      <alignment horizontal="center" vertical="center" wrapText="1"/>
    </xf>
    <xf numFmtId="49" fontId="2" fillId="3" borderId="9" xfId="70" applyNumberFormat="1" applyFont="1" applyFill="1" applyBorder="1" applyAlignment="1">
      <alignment horizontal="center" vertical="center"/>
    </xf>
    <xf numFmtId="49" fontId="2" fillId="0" borderId="9" xfId="70" applyNumberFormat="1" applyFont="1" applyFill="1" applyBorder="1" applyAlignment="1">
      <alignment horizontal="center" vertical="center" wrapText="1"/>
    </xf>
    <xf numFmtId="176" fontId="2" fillId="0" borderId="2" xfId="70" applyNumberFormat="1" applyFont="1" applyFill="1" applyBorder="1" applyAlignment="1">
      <alignment horizontal="center" vertical="center" wrapText="1"/>
    </xf>
    <xf numFmtId="0" fontId="9" fillId="0" borderId="0" xfId="70" applyFont="1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left" vertical="center" wrapText="1"/>
    </xf>
    <xf numFmtId="181" fontId="2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81" fontId="2" fillId="0" borderId="2" xfId="0" applyNumberFormat="1" applyFont="1" applyFill="1" applyBorder="1" applyAlignment="1" applyProtection="1">
      <alignment horizontal="centerContinuous" vertical="center"/>
    </xf>
    <xf numFmtId="181" fontId="2" fillId="0" borderId="7" xfId="0" applyNumberFormat="1" applyFont="1" applyFill="1" applyBorder="1" applyAlignment="1" applyProtection="1">
      <alignment horizontal="centerContinuous" vertical="center"/>
    </xf>
    <xf numFmtId="181" fontId="2" fillId="0" borderId="2" xfId="0" applyNumberFormat="1" applyFont="1" applyFill="1" applyBorder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84" fontId="2" fillId="0" borderId="0" xfId="0" applyNumberFormat="1" applyFont="1" applyFill="1">
      <alignment vertical="center"/>
    </xf>
    <xf numFmtId="183" fontId="2" fillId="0" borderId="2" xfId="0" applyNumberFormat="1" applyFont="1" applyFill="1" applyBorder="1" applyAlignment="1">
      <alignment horizontal="left" vertical="center" wrapText="1"/>
    </xf>
    <xf numFmtId="184" fontId="2" fillId="0" borderId="2" xfId="0" applyNumberFormat="1" applyFon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>
      <alignment horizontal="right" vertical="center" wrapText="1"/>
    </xf>
    <xf numFmtId="184" fontId="2" fillId="0" borderId="2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182" fontId="2" fillId="0" borderId="9" xfId="0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84" fontId="2" fillId="0" borderId="11" xfId="0" applyNumberFormat="1" applyFont="1" applyFill="1" applyBorder="1">
      <alignment vertical="center"/>
    </xf>
    <xf numFmtId="183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181" fontId="2" fillId="0" borderId="5" xfId="0" applyNumberFormat="1" applyFont="1" applyFill="1" applyBorder="1" applyAlignment="1" applyProtection="1">
      <alignment horizontal="left" vertical="center" wrapText="1"/>
    </xf>
    <xf numFmtId="18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84" fontId="2" fillId="0" borderId="2" xfId="0" applyNumberFormat="1" applyFont="1" applyFill="1" applyBorder="1">
      <alignment vertical="center"/>
    </xf>
    <xf numFmtId="183" fontId="2" fillId="0" borderId="5" xfId="0" applyNumberFormat="1" applyFont="1" applyFill="1" applyBorder="1" applyAlignment="1" applyProtection="1">
      <alignment horizontal="left" vertical="center" wrapText="1"/>
    </xf>
    <xf numFmtId="183" fontId="2" fillId="0" borderId="5" xfId="0" applyNumberFormat="1" applyFont="1" applyFill="1" applyBorder="1" applyAlignment="1" applyProtection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horizontal="right" vertical="center" wrapText="1"/>
    </xf>
    <xf numFmtId="181" fontId="2" fillId="0" borderId="4" xfId="0" applyNumberFormat="1" applyFont="1" applyFill="1" applyBorder="1" applyAlignment="1" applyProtection="1">
      <alignment horizontal="center" vertical="center" wrapText="1"/>
    </xf>
    <xf numFmtId="182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81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right" vertical="center" wrapText="1"/>
    </xf>
  </cellXfs>
  <cellStyles count="13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常规 7 3" xfId="9"/>
    <cellStyle name="千位分隔" xfId="10" builtinId="3"/>
    <cellStyle name="常规 4 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 13" xfId="16"/>
    <cellStyle name="常规 6" xfId="17"/>
    <cellStyle name="注释" xfId="18" builtinId="10"/>
    <cellStyle name="常规 4 12" xfId="19"/>
    <cellStyle name="60% - 强调文字颜色 2" xfId="20" builtinId="36"/>
    <cellStyle name="标题 4" xfId="21" builtinId="19"/>
    <cellStyle name="常规 6 5" xfId="22"/>
    <cellStyle name="警告文本" xfId="23" builtinId="11"/>
    <cellStyle name="常规 5 2" xfId="24"/>
    <cellStyle name="常规 3_72F93236FDA62438E05402082096FAEB_c" xfId="25"/>
    <cellStyle name="标题" xfId="26" builtinId="15"/>
    <cellStyle name="常规 2 5" xfId="27"/>
    <cellStyle name="解释性文本" xfId="28" builtinId="53"/>
    <cellStyle name="标题 1" xfId="29" builtinId="16"/>
    <cellStyle name="标题 2" xfId="30" builtinId="17"/>
    <cellStyle name="常规 4 11" xfId="31"/>
    <cellStyle name="60% - 强调文字颜色 1" xfId="32" builtinId="32"/>
    <cellStyle name="标题 3" xfId="33" builtinId="18"/>
    <cellStyle name="常规 4 14" xfId="34"/>
    <cellStyle name="60% - 强调文字颜色 4" xfId="35" builtinId="44"/>
    <cellStyle name="输出" xfId="36" builtinId="21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常规 2 13" xfId="42"/>
    <cellStyle name="汇总" xfId="43" builtinId="25"/>
    <cellStyle name="好" xfId="44" builtinId="26"/>
    <cellStyle name="常规 2 9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常规 3_72F93236FDA22438E05402082096FAEB_c 15" xfId="55"/>
    <cellStyle name="20% - 强调文字颜色 4" xfId="56" builtinId="42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常规 4 15" xfId="61"/>
    <cellStyle name="60% - 强调文字颜色 5" xfId="62" builtinId="48"/>
    <cellStyle name="强调文字颜色 6" xfId="63" builtinId="49"/>
    <cellStyle name="常规 2 3" xfId="64"/>
    <cellStyle name="40% - 强调文字颜色 6" xfId="65" builtinId="51"/>
    <cellStyle name="常规 2 10" xfId="66"/>
    <cellStyle name="60% - 强调文字颜色 6" xfId="67" builtinId="52"/>
    <cellStyle name="常规 2 15" xfId="68"/>
    <cellStyle name="差_8政府性基金支出情况表的复制" xfId="69"/>
    <cellStyle name="常规 2" xfId="70"/>
    <cellStyle name="常规 2 12" xfId="71"/>
    <cellStyle name="常规 2 14" xfId="72"/>
    <cellStyle name="常规 2 4" xfId="73"/>
    <cellStyle name="常规 2 6" xfId="74"/>
    <cellStyle name="常规 2 7" xfId="75"/>
    <cellStyle name="常规 2 8" xfId="76"/>
    <cellStyle name="常规 6 10" xfId="77"/>
    <cellStyle name="常规 3" xfId="78"/>
    <cellStyle name="常规 3_72F93236FDA22438E05402082096FAEB_c" xfId="79"/>
    <cellStyle name="常规 6 11" xfId="80"/>
    <cellStyle name="常规 4" xfId="81"/>
    <cellStyle name="常规 4 10" xfId="82"/>
    <cellStyle name="常规 4 2" xfId="83"/>
    <cellStyle name="好_8政府性基金支出情况表的复制" xfId="84"/>
    <cellStyle name="常规 4 3" xfId="85"/>
    <cellStyle name="常规 4 4" xfId="86"/>
    <cellStyle name="常规 4 5" xfId="87"/>
    <cellStyle name="常规 4 6" xfId="88"/>
    <cellStyle name="常规 4 7" xfId="89"/>
    <cellStyle name="常规 4 8" xfId="90"/>
    <cellStyle name="常规 4 9" xfId="91"/>
    <cellStyle name="常规 6 12" xfId="92"/>
    <cellStyle name="常规 5" xfId="93"/>
    <cellStyle name="常规 5 10" xfId="94"/>
    <cellStyle name="常规 5 11" xfId="95"/>
    <cellStyle name="常规 5 12" xfId="96"/>
    <cellStyle name="常规 5 13" xfId="97"/>
    <cellStyle name="常规 5 14" xfId="98"/>
    <cellStyle name="常规 5 15" xfId="99"/>
    <cellStyle name="常规 5 3" xfId="100"/>
    <cellStyle name="常规 5 4" xfId="101"/>
    <cellStyle name="常规 5 5" xfId="102"/>
    <cellStyle name="常规 5 6" xfId="103"/>
    <cellStyle name="常规 5 7" xfId="104"/>
    <cellStyle name="常规 5 8" xfId="105"/>
    <cellStyle name="常规 5 9" xfId="106"/>
    <cellStyle name="常规 7" xfId="107"/>
    <cellStyle name="常规 6 14" xfId="108"/>
    <cellStyle name="常规 6 15" xfId="109"/>
    <cellStyle name="常规 6 2" xfId="110"/>
    <cellStyle name="常规 6 3" xfId="111"/>
    <cellStyle name="常规 6 4" xfId="112"/>
    <cellStyle name="常规 6 6" xfId="113"/>
    <cellStyle name="常规 6 7" xfId="114"/>
    <cellStyle name="常规 6 8" xfId="115"/>
    <cellStyle name="常规 6 9" xfId="116"/>
    <cellStyle name="常规 7 10" xfId="117"/>
    <cellStyle name="常规 7 11" xfId="118"/>
    <cellStyle name="常规 7 12" xfId="119"/>
    <cellStyle name="常规 7 13" xfId="120"/>
    <cellStyle name="常规 7 14" xfId="121"/>
    <cellStyle name="常规 7 15" xfId="122"/>
    <cellStyle name="常规 7 2" xfId="123"/>
    <cellStyle name="常规 7 4" xfId="124"/>
    <cellStyle name="常规 7 5" xfId="125"/>
    <cellStyle name="常规 7 6" xfId="126"/>
    <cellStyle name="常规 7 7" xfId="127"/>
    <cellStyle name="常规 7 8" xfId="128"/>
    <cellStyle name="常规 7 9" xfId="129"/>
    <cellStyle name="常规_EF4B13E29A0421FAE0430A08200E21FA" xfId="13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2"/>
  <sheetViews>
    <sheetView showGridLines="0" showZeros="0" workbookViewId="0">
      <selection activeCell="A1" sqref="A1:B1"/>
    </sheetView>
  </sheetViews>
  <sheetFormatPr defaultColWidth="9" defaultRowHeight="14.25"/>
  <cols>
    <col min="1" max="1" width="3.5" style="273" customWidth="1"/>
    <col min="2" max="2" width="26.3333333333333" style="273" customWidth="1"/>
    <col min="3" max="3" width="15.8333333333333" style="273" customWidth="1"/>
    <col min="4" max="4" width="25" style="273" customWidth="1"/>
    <col min="5" max="5" width="14.6666666666667" style="273" customWidth="1"/>
    <col min="6" max="6" width="9" style="273" customWidth="1"/>
    <col min="7" max="7" width="12" style="273" customWidth="1"/>
    <col min="8" max="8" width="13.6666666666667" style="273" customWidth="1"/>
    <col min="9" max="9" width="12.6666666666667" style="273" customWidth="1"/>
    <col min="10" max="10" width="11.1666666666667" style="273" customWidth="1"/>
    <col min="11" max="11" width="13" style="273" customWidth="1"/>
    <col min="12" max="12" width="8.66666666666667" style="273" customWidth="1"/>
    <col min="13" max="13" width="10.6666666666667" style="273" customWidth="1"/>
    <col min="14" max="14" width="11.5" style="274" customWidth="1"/>
    <col min="15" max="27" width="6.83333333333333" style="86" customWidth="1"/>
    <col min="28" max="16384" width="9.33333333333333" style="273"/>
  </cols>
  <sheetData>
    <row r="1" ht="12" customHeight="1" spans="1:245">
      <c r="A1" s="275"/>
      <c r="B1" s="275"/>
      <c r="C1" s="276"/>
      <c r="D1" s="276"/>
      <c r="E1" s="88"/>
      <c r="F1" s="88"/>
      <c r="G1" s="88"/>
      <c r="H1" s="88"/>
      <c r="I1" s="320"/>
      <c r="J1" s="320"/>
      <c r="K1" s="320"/>
      <c r="L1" s="320"/>
      <c r="M1" s="280"/>
      <c r="N1" s="280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18.75" customHeight="1" spans="1:245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15.75" customHeight="1" spans="1:245">
      <c r="A3" s="278" t="s">
        <v>2</v>
      </c>
      <c r="B3" s="279"/>
      <c r="C3" s="279"/>
      <c r="D3" s="279"/>
      <c r="E3" s="280"/>
      <c r="F3" s="280"/>
      <c r="G3" s="280"/>
      <c r="H3" s="280"/>
      <c r="I3" s="320"/>
      <c r="J3" s="320"/>
      <c r="K3" s="320"/>
      <c r="L3" s="320"/>
      <c r="M3" s="321" t="s">
        <v>3</v>
      </c>
      <c r="N3" s="32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ht="21" customHeight="1" spans="1:245">
      <c r="A4" s="281" t="s">
        <v>4</v>
      </c>
      <c r="B4" s="281"/>
      <c r="C4" s="281"/>
      <c r="D4" s="281" t="s">
        <v>5</v>
      </c>
      <c r="E4" s="281"/>
      <c r="F4" s="281"/>
      <c r="G4" s="281"/>
      <c r="H4" s="282"/>
      <c r="I4" s="282"/>
      <c r="J4" s="282"/>
      <c r="K4" s="282"/>
      <c r="L4" s="281"/>
      <c r="M4" s="322"/>
      <c r="N4" s="32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ht="21" customHeight="1" spans="1:245">
      <c r="A5" s="283" t="s">
        <v>6</v>
      </c>
      <c r="B5" s="283"/>
      <c r="C5" s="284" t="s">
        <v>7</v>
      </c>
      <c r="D5" s="284" t="s">
        <v>8</v>
      </c>
      <c r="E5" s="285" t="s">
        <v>9</v>
      </c>
      <c r="F5" s="285" t="s">
        <v>10</v>
      </c>
      <c r="G5" s="285" t="s">
        <v>11</v>
      </c>
      <c r="H5" s="286" t="s">
        <v>12</v>
      </c>
      <c r="I5" s="286"/>
      <c r="J5" s="286"/>
      <c r="K5" s="286"/>
      <c r="L5" s="286"/>
      <c r="M5" s="286"/>
      <c r="N5" s="28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ht="23.25" customHeight="1" spans="1:245">
      <c r="A6" s="283"/>
      <c r="B6" s="283"/>
      <c r="C6" s="284"/>
      <c r="D6" s="284"/>
      <c r="E6" s="285"/>
      <c r="F6" s="285"/>
      <c r="G6" s="285"/>
      <c r="H6" s="287" t="s">
        <v>13</v>
      </c>
      <c r="I6" s="287"/>
      <c r="J6" s="324" t="s">
        <v>14</v>
      </c>
      <c r="K6" s="325" t="s">
        <v>15</v>
      </c>
      <c r="L6" s="326" t="s">
        <v>16</v>
      </c>
      <c r="M6" s="325" t="s">
        <v>17</v>
      </c>
      <c r="N6" s="327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ht="22.5" customHeight="1" spans="1:245">
      <c r="A7" s="283"/>
      <c r="B7" s="283"/>
      <c r="C7" s="284"/>
      <c r="D7" s="284"/>
      <c r="E7" s="285"/>
      <c r="F7" s="285"/>
      <c r="G7" s="285"/>
      <c r="H7" s="286" t="s">
        <v>19</v>
      </c>
      <c r="I7" s="328" t="s">
        <v>20</v>
      </c>
      <c r="J7" s="329"/>
      <c r="K7" s="328"/>
      <c r="L7" s="325"/>
      <c r="M7" s="328"/>
      <c r="N7" s="33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72" customFormat="1" ht="24.75" customHeight="1" spans="1:245">
      <c r="A8" s="288" t="s">
        <v>13</v>
      </c>
      <c r="B8" s="289" t="s">
        <v>19</v>
      </c>
      <c r="C8" s="290">
        <f>C9+C10+C11+C12+C13</f>
        <v>258.0166</v>
      </c>
      <c r="D8" s="291" t="s">
        <v>21</v>
      </c>
      <c r="E8" s="292">
        <f>F8+G8+H8+J8+K8</f>
        <v>259.3366</v>
      </c>
      <c r="F8" s="293">
        <v>0</v>
      </c>
      <c r="G8" s="294">
        <f>G9+G10+G11</f>
        <v>1.32</v>
      </c>
      <c r="H8" s="294">
        <f>H9+H10+H11</f>
        <v>258.0166</v>
      </c>
      <c r="I8" s="294">
        <f>I9+I10+I11</f>
        <v>258.0166</v>
      </c>
      <c r="J8" s="319"/>
      <c r="K8" s="294">
        <f>K9+K10+K11</f>
        <v>0</v>
      </c>
      <c r="L8" s="104"/>
      <c r="M8" s="293">
        <v>0</v>
      </c>
      <c r="N8" s="293">
        <v>0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="272" customFormat="1" ht="24.75" customHeight="1" spans="1:245">
      <c r="A9" s="288"/>
      <c r="B9" s="289" t="s">
        <v>22</v>
      </c>
      <c r="C9" s="294">
        <v>258.0166</v>
      </c>
      <c r="D9" s="291" t="s">
        <v>23</v>
      </c>
      <c r="E9" s="292">
        <f>F9+G9+H9+J9+K9</f>
        <v>1.32</v>
      </c>
      <c r="F9" s="295">
        <v>0</v>
      </c>
      <c r="G9" s="296">
        <v>1.32</v>
      </c>
      <c r="H9" s="296">
        <v>0</v>
      </c>
      <c r="I9" s="296">
        <v>0</v>
      </c>
      <c r="J9" s="295">
        <v>0</v>
      </c>
      <c r="K9" s="296">
        <v>0</v>
      </c>
      <c r="L9" s="105"/>
      <c r="M9" s="295">
        <v>0</v>
      </c>
      <c r="N9" s="293">
        <v>0</v>
      </c>
      <c r="O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</row>
    <row r="10" s="272" customFormat="1" ht="28.5" customHeight="1" spans="1:245">
      <c r="A10" s="288"/>
      <c r="B10" s="289" t="s">
        <v>24</v>
      </c>
      <c r="C10" s="296">
        <v>0</v>
      </c>
      <c r="D10" s="297" t="s">
        <v>25</v>
      </c>
      <c r="E10" s="292">
        <f>F10+G10+H10+J10+K10</f>
        <v>17.2109</v>
      </c>
      <c r="F10" s="295">
        <v>0</v>
      </c>
      <c r="G10" s="296">
        <v>0</v>
      </c>
      <c r="H10" s="296">
        <v>17.2109</v>
      </c>
      <c r="I10" s="296">
        <v>17.2109</v>
      </c>
      <c r="J10" s="295">
        <v>0</v>
      </c>
      <c r="K10" s="296">
        <v>0</v>
      </c>
      <c r="L10" s="105"/>
      <c r="M10" s="295">
        <v>0</v>
      </c>
      <c r="N10" s="293">
        <v>0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</row>
    <row r="11" s="272" customFormat="1" ht="24.75" customHeight="1" spans="1:245">
      <c r="A11" s="288"/>
      <c r="B11" s="289" t="s">
        <v>26</v>
      </c>
      <c r="C11" s="296">
        <v>0</v>
      </c>
      <c r="D11" s="297" t="s">
        <v>27</v>
      </c>
      <c r="E11" s="292">
        <f>F11+G11+H11+J11+K11</f>
        <v>240.8057</v>
      </c>
      <c r="F11" s="295">
        <v>0</v>
      </c>
      <c r="G11" s="296">
        <v>0</v>
      </c>
      <c r="H11" s="296">
        <v>240.8057</v>
      </c>
      <c r="I11" s="296">
        <v>240.8057</v>
      </c>
      <c r="J11" s="295">
        <v>0</v>
      </c>
      <c r="K11" s="296">
        <v>0</v>
      </c>
      <c r="L11" s="105"/>
      <c r="M11" s="295">
        <v>0</v>
      </c>
      <c r="N11" s="293">
        <v>0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</row>
    <row r="12" s="272" customFormat="1" ht="24.75" customHeight="1" spans="1:245">
      <c r="A12" s="288"/>
      <c r="B12" s="289" t="s">
        <v>28</v>
      </c>
      <c r="C12" s="296">
        <v>0</v>
      </c>
      <c r="D12" s="297" t="s">
        <v>29</v>
      </c>
      <c r="E12" s="293"/>
      <c r="F12" s="295">
        <v>0</v>
      </c>
      <c r="G12" s="298"/>
      <c r="H12" s="298"/>
      <c r="I12" s="298"/>
      <c r="J12" s="298"/>
      <c r="K12" s="298"/>
      <c r="L12" s="105"/>
      <c r="M12" s="295">
        <v>0</v>
      </c>
      <c r="N12" s="293">
        <v>0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</row>
    <row r="13" s="272" customFormat="1" ht="24.75" customHeight="1" spans="1:245">
      <c r="A13" s="288"/>
      <c r="B13" s="289" t="s">
        <v>30</v>
      </c>
      <c r="C13" s="296">
        <v>0</v>
      </c>
      <c r="D13" s="297" t="s">
        <v>31</v>
      </c>
      <c r="E13" s="292">
        <f>F13+G13+H13+J13+K13</f>
        <v>0</v>
      </c>
      <c r="F13" s="295">
        <v>0</v>
      </c>
      <c r="G13" s="294">
        <f>G14+G15</f>
        <v>0</v>
      </c>
      <c r="H13" s="294">
        <f>H14+H15</f>
        <v>0</v>
      </c>
      <c r="I13" s="294">
        <f>I14+I15</f>
        <v>0</v>
      </c>
      <c r="J13" s="298"/>
      <c r="K13" s="294">
        <f>K14+K15</f>
        <v>0</v>
      </c>
      <c r="L13" s="105"/>
      <c r="M13" s="295">
        <v>0</v>
      </c>
      <c r="N13" s="293">
        <v>0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</row>
    <row r="14" s="272" customFormat="1" ht="23.25" customHeight="1" spans="1:245">
      <c r="A14" s="299" t="s">
        <v>14</v>
      </c>
      <c r="B14" s="299"/>
      <c r="C14" s="300">
        <v>0</v>
      </c>
      <c r="D14" s="297" t="s">
        <v>32</v>
      </c>
      <c r="E14" s="292">
        <f>F14+G14+H14+J14+K14</f>
        <v>0</v>
      </c>
      <c r="F14" s="295">
        <v>0</v>
      </c>
      <c r="G14" s="296">
        <v>0</v>
      </c>
      <c r="H14" s="296">
        <v>0</v>
      </c>
      <c r="I14" s="296">
        <v>0</v>
      </c>
      <c r="J14" s="295">
        <v>0</v>
      </c>
      <c r="K14" s="296">
        <v>0</v>
      </c>
      <c r="L14" s="105"/>
      <c r="M14" s="295">
        <v>0</v>
      </c>
      <c r="N14" s="293">
        <v>0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</row>
    <row r="15" s="272" customFormat="1" ht="23.25" customHeight="1" spans="1:245">
      <c r="A15" s="301" t="s">
        <v>15</v>
      </c>
      <c r="B15" s="301"/>
      <c r="C15" s="302">
        <f>K8+K13</f>
        <v>0</v>
      </c>
      <c r="D15" s="303" t="s">
        <v>33</v>
      </c>
      <c r="E15" s="293"/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/>
      <c r="M15" s="295">
        <v>0</v>
      </c>
      <c r="N15" s="293">
        <v>0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</row>
    <row r="16" s="272" customFormat="1" ht="23.25" customHeight="1" spans="1:245">
      <c r="A16" s="304" t="s">
        <v>16</v>
      </c>
      <c r="B16" s="305"/>
      <c r="C16" s="306"/>
      <c r="D16" s="303" t="s">
        <v>34</v>
      </c>
      <c r="E16" s="293"/>
      <c r="F16" s="295">
        <v>0</v>
      </c>
      <c r="G16" s="295">
        <v>0</v>
      </c>
      <c r="H16" s="295"/>
      <c r="I16" s="295"/>
      <c r="J16" s="295">
        <v>0</v>
      </c>
      <c r="K16" s="295">
        <v>0</v>
      </c>
      <c r="L16" s="295"/>
      <c r="M16" s="295">
        <v>0</v>
      </c>
      <c r="N16" s="293">
        <v>0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</row>
    <row r="17" s="272" customFormat="1" ht="23.25" customHeight="1" spans="1:245">
      <c r="A17" s="304" t="s">
        <v>17</v>
      </c>
      <c r="B17" s="305"/>
      <c r="C17" s="295"/>
      <c r="D17" s="303" t="s">
        <v>35</v>
      </c>
      <c r="E17" s="293"/>
      <c r="F17" s="295">
        <v>0</v>
      </c>
      <c r="G17" s="295">
        <v>0</v>
      </c>
      <c r="H17" s="295"/>
      <c r="I17" s="295"/>
      <c r="J17" s="295">
        <v>0</v>
      </c>
      <c r="K17" s="295">
        <v>0</v>
      </c>
      <c r="L17" s="295"/>
      <c r="M17" s="295">
        <v>0</v>
      </c>
      <c r="N17" s="293">
        <v>0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</row>
    <row r="18" s="272" customFormat="1" ht="23.25" customHeight="1" spans="1:245">
      <c r="A18" s="307" t="s">
        <v>18</v>
      </c>
      <c r="B18" s="308"/>
      <c r="C18" s="295"/>
      <c r="D18" s="303" t="s">
        <v>36</v>
      </c>
      <c r="E18" s="293"/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/>
      <c r="M18" s="295">
        <v>0</v>
      </c>
      <c r="N18" s="293">
        <v>0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</row>
    <row r="19" s="272" customFormat="1" ht="23.25" customHeight="1" spans="1:245">
      <c r="A19" s="309"/>
      <c r="B19" s="310"/>
      <c r="C19" s="295"/>
      <c r="D19" s="303" t="s">
        <v>37</v>
      </c>
      <c r="E19" s="293"/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/>
      <c r="M19" s="295">
        <v>0</v>
      </c>
      <c r="N19" s="293">
        <v>0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</row>
    <row r="20" s="272" customFormat="1" ht="23.25" customHeight="1" spans="1:245">
      <c r="A20" s="311" t="s">
        <v>38</v>
      </c>
      <c r="B20" s="312"/>
      <c r="C20" s="313">
        <f>C8+C14+C15+C16+C17+C18</f>
        <v>258.0166</v>
      </c>
      <c r="D20" s="314" t="s">
        <v>39</v>
      </c>
      <c r="E20" s="293"/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/>
      <c r="M20" s="293"/>
      <c r="N20" s="293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</row>
    <row r="21" s="272" customFormat="1" ht="23.25" customHeight="1" spans="1:245">
      <c r="A21" s="311" t="s">
        <v>40</v>
      </c>
      <c r="B21" s="312"/>
      <c r="C21" s="313">
        <f>G24</f>
        <v>1.32</v>
      </c>
      <c r="D21" s="315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</row>
    <row r="22" s="272" customFormat="1" ht="23.25" customHeight="1" spans="1:245">
      <c r="A22" s="311" t="s">
        <v>41</v>
      </c>
      <c r="B22" s="312"/>
      <c r="C22" s="293"/>
      <c r="D22" s="316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</row>
    <row r="23" ht="21" customHeight="1" spans="1:245">
      <c r="A23" s="309"/>
      <c r="B23" s="310"/>
      <c r="C23" s="293"/>
      <c r="D23" s="316"/>
      <c r="E23" s="293"/>
      <c r="F23" s="293"/>
      <c r="G23" s="293"/>
      <c r="H23" s="317"/>
      <c r="I23" s="293"/>
      <c r="J23" s="293"/>
      <c r="K23" s="293"/>
      <c r="L23" s="293"/>
      <c r="M23" s="293"/>
      <c r="N23" s="33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272" customFormat="1" ht="23.25" customHeight="1" spans="1:245">
      <c r="A24" s="284" t="s">
        <v>42</v>
      </c>
      <c r="B24" s="318"/>
      <c r="C24" s="313">
        <f>C20+C21</f>
        <v>259.3366</v>
      </c>
      <c r="D24" s="316" t="s">
        <v>43</v>
      </c>
      <c r="E24" s="292">
        <f>F24+G24+H24+J24+K24</f>
        <v>259.3366</v>
      </c>
      <c r="F24" s="319"/>
      <c r="G24" s="294">
        <f>G8+G13</f>
        <v>1.32</v>
      </c>
      <c r="H24" s="294">
        <f>H8+H13</f>
        <v>258.0166</v>
      </c>
      <c r="I24" s="294">
        <f>I8+I13</f>
        <v>258.0166</v>
      </c>
      <c r="J24" s="319"/>
      <c r="K24" s="294">
        <f>K8+K13</f>
        <v>0</v>
      </c>
      <c r="L24" s="104"/>
      <c r="M24" s="293">
        <v>0</v>
      </c>
      <c r="N24" s="293">
        <v>0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</row>
    <row r="25" spans="1:24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O29"/>
      <c r="P29"/>
      <c r="Q29" s="9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="86" customFormat="1" spans="1:245">
      <c r="A32"/>
      <c r="B32"/>
      <c r="C32"/>
      <c r="D32"/>
      <c r="E32"/>
      <c r="F32"/>
      <c r="G32"/>
      <c r="H32"/>
      <c r="I32"/>
      <c r="J32"/>
      <c r="K32"/>
      <c r="L32"/>
      <c r="M32"/>
      <c r="N32" s="27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showGridLines="0" showZeros="0" workbookViewId="0">
      <selection activeCell="A1" sqref="A1"/>
    </sheetView>
  </sheetViews>
  <sheetFormatPr defaultColWidth="9" defaultRowHeight="14.25"/>
  <cols>
    <col min="1" max="1" width="7.33333333333333" style="1" customWidth="1"/>
    <col min="2" max="3" width="6.66666666666667" style="1" customWidth="1"/>
    <col min="4" max="4" width="42.3333333333333" style="1" customWidth="1"/>
    <col min="5" max="5" width="34.5" style="1" customWidth="1"/>
    <col min="6" max="6" width="25.8333333333333" style="1" customWidth="1"/>
    <col min="7" max="7" width="17.1666666666667" style="1" customWidth="1"/>
    <col min="8" max="8" width="17" style="1" customWidth="1"/>
    <col min="9" max="9" width="17.3333333333333" style="1" customWidth="1"/>
    <col min="10" max="10" width="26.5" style="1" customWidth="1"/>
    <col min="11" max="16384" width="9.33333333333333" style="1"/>
  </cols>
  <sheetData>
    <row r="1" customHeight="1" spans="1:10">
      <c r="A1" s="2"/>
      <c r="B1" s="2"/>
      <c r="C1" s="3"/>
      <c r="D1" s="4"/>
      <c r="E1" s="5"/>
      <c r="F1" s="5"/>
      <c r="G1" s="5"/>
      <c r="H1" s="6"/>
      <c r="I1" s="5"/>
      <c r="J1" s="5"/>
    </row>
    <row r="2" ht="20.25" customHeight="1" spans="1:10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</row>
    <row r="3" customHeight="1" spans="1:10">
      <c r="A3" s="9" t="s">
        <v>2</v>
      </c>
      <c r="E3" s="5"/>
      <c r="F3" s="10"/>
      <c r="G3" s="10"/>
      <c r="H3" s="10"/>
      <c r="I3" s="10"/>
      <c r="J3" s="23" t="s">
        <v>3</v>
      </c>
    </row>
    <row r="4" ht="18.75" customHeight="1" spans="1:10">
      <c r="A4" s="11"/>
      <c r="B4" s="11"/>
      <c r="C4" s="11"/>
      <c r="D4" s="11"/>
      <c r="E4" s="12" t="s">
        <v>147</v>
      </c>
      <c r="F4" s="13" t="s">
        <v>148</v>
      </c>
      <c r="G4" s="12" t="s">
        <v>149</v>
      </c>
      <c r="H4" s="12" t="s">
        <v>150</v>
      </c>
      <c r="I4" s="12" t="s">
        <v>151</v>
      </c>
      <c r="J4" s="12" t="s">
        <v>152</v>
      </c>
    </row>
    <row r="5" ht="19.5" customHeight="1" spans="1:10">
      <c r="A5" s="14" t="s">
        <v>46</v>
      </c>
      <c r="B5" s="14"/>
      <c r="C5" s="14"/>
      <c r="D5" s="12" t="s">
        <v>153</v>
      </c>
      <c r="E5" s="12"/>
      <c r="F5" s="13"/>
      <c r="G5" s="12"/>
      <c r="H5" s="12"/>
      <c r="I5" s="12"/>
      <c r="J5" s="12"/>
    </row>
    <row r="6" ht="41.25" customHeight="1" spans="1:10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ht="24.75" customHeight="1" spans="1:10">
      <c r="A7" s="17" t="s">
        <v>118</v>
      </c>
      <c r="B7" s="17" t="s">
        <v>118</v>
      </c>
      <c r="C7" s="17" t="s">
        <v>118</v>
      </c>
      <c r="D7" s="17" t="s">
        <v>118</v>
      </c>
      <c r="E7" s="17" t="s">
        <v>118</v>
      </c>
      <c r="F7" s="17" t="s">
        <v>118</v>
      </c>
      <c r="G7" s="17" t="s">
        <v>118</v>
      </c>
      <c r="H7" s="17" t="s">
        <v>118</v>
      </c>
      <c r="I7" s="17" t="s">
        <v>118</v>
      </c>
      <c r="J7" s="17" t="s">
        <v>154</v>
      </c>
    </row>
    <row r="8" spans="1:10">
      <c r="A8" s="12"/>
      <c r="B8" s="18"/>
      <c r="C8" s="18"/>
      <c r="D8" s="19"/>
      <c r="E8" s="20"/>
      <c r="F8" s="20"/>
      <c r="G8" s="20"/>
      <c r="H8" s="20"/>
      <c r="I8" s="20"/>
      <c r="J8" s="20"/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4" spans="4:4">
      <c r="D14" s="22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N33"/>
  <sheetViews>
    <sheetView showGridLines="0" showZeros="0" workbookViewId="0">
      <selection activeCell="A1" sqref="A1"/>
    </sheetView>
  </sheetViews>
  <sheetFormatPr defaultColWidth="9" defaultRowHeight="11.25"/>
  <cols>
    <col min="1" max="1" width="7.16666666666667" style="237" customWidth="1"/>
    <col min="2" max="3" width="6.33333333333333" style="237" customWidth="1"/>
    <col min="4" max="4" width="6.16666666666667" style="237" customWidth="1"/>
    <col min="5" max="5" width="37.3333333333333" style="237" customWidth="1"/>
    <col min="6" max="7" width="14.8333333333333" style="237" customWidth="1"/>
    <col min="8" max="8" width="16.8333333333333" style="237" customWidth="1"/>
    <col min="9" max="9" width="10.6666666666667" style="237" customWidth="1"/>
    <col min="10" max="10" width="14.1666666666667" style="237" customWidth="1"/>
    <col min="11" max="11" width="9.5" style="237" customWidth="1"/>
    <col min="12" max="12" width="9" style="237" customWidth="1"/>
    <col min="13" max="13" width="12.6666666666667" style="237" customWidth="1"/>
    <col min="14" max="14" width="10" style="237" customWidth="1"/>
    <col min="15" max="15" width="9.66666666666667" style="237" customWidth="1"/>
    <col min="16" max="16384" width="9.33333333333333" style="237"/>
  </cols>
  <sheetData>
    <row r="1" ht="15" customHeight="1" spans="1:248">
      <c r="A1" s="238"/>
      <c r="B1" s="238"/>
      <c r="C1" s="239"/>
      <c r="D1" s="240"/>
      <c r="E1" s="241"/>
      <c r="F1" s="241"/>
      <c r="G1" s="241"/>
      <c r="H1" s="241"/>
      <c r="I1" s="258"/>
      <c r="N1" s="259"/>
      <c r="O1" s="260" t="s">
        <v>44</v>
      </c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</row>
    <row r="2" s="234" customFormat="1" ht="21.75" customHeight="1" spans="1:248">
      <c r="A2" s="242" t="s">
        <v>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61"/>
      <c r="O2" s="26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</row>
    <row r="3" s="235" customFormat="1" ht="16.5" customHeight="1" spans="1:15">
      <c r="A3" s="243" t="s">
        <v>2</v>
      </c>
      <c r="B3" s="244"/>
      <c r="C3" s="244"/>
      <c r="D3" s="244"/>
      <c r="E3" s="244"/>
      <c r="H3" s="245"/>
      <c r="I3" s="262"/>
      <c r="M3" s="236"/>
      <c r="N3" s="263" t="s">
        <v>3</v>
      </c>
      <c r="O3" s="263"/>
    </row>
    <row r="4" ht="23.25" customHeight="1" spans="1:248">
      <c r="A4" s="246" t="s">
        <v>46</v>
      </c>
      <c r="B4" s="246"/>
      <c r="C4" s="246"/>
      <c r="D4" s="247" t="s">
        <v>47</v>
      </c>
      <c r="E4" s="247" t="s">
        <v>48</v>
      </c>
      <c r="F4" s="247" t="s">
        <v>49</v>
      </c>
      <c r="G4" s="248" t="s">
        <v>13</v>
      </c>
      <c r="H4" s="249"/>
      <c r="I4" s="264" t="s">
        <v>14</v>
      </c>
      <c r="J4" s="264" t="s">
        <v>15</v>
      </c>
      <c r="K4" s="265" t="s">
        <v>16</v>
      </c>
      <c r="L4" s="266" t="s">
        <v>17</v>
      </c>
      <c r="M4" s="266" t="s">
        <v>11</v>
      </c>
      <c r="N4" s="267" t="s">
        <v>10</v>
      </c>
      <c r="O4" s="268" t="s">
        <v>18</v>
      </c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</row>
    <row r="5" ht="46.5" customHeight="1" spans="1:248">
      <c r="A5" s="250" t="s">
        <v>50</v>
      </c>
      <c r="B5" s="251" t="s">
        <v>51</v>
      </c>
      <c r="C5" s="251" t="s">
        <v>52</v>
      </c>
      <c r="D5" s="247"/>
      <c r="E5" s="247"/>
      <c r="F5" s="247"/>
      <c r="G5" s="247" t="s">
        <v>19</v>
      </c>
      <c r="H5" s="252" t="s">
        <v>53</v>
      </c>
      <c r="I5" s="264"/>
      <c r="J5" s="264"/>
      <c r="K5" s="269"/>
      <c r="L5" s="266"/>
      <c r="M5" s="266"/>
      <c r="N5" s="266"/>
      <c r="O5" s="252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</row>
    <row r="6" s="236" customFormat="1" ht="25.5" customHeight="1" spans="1:248">
      <c r="A6" s="253"/>
      <c r="B6" s="253"/>
      <c r="C6" s="253"/>
      <c r="D6" s="253"/>
      <c r="E6" s="254" t="s">
        <v>9</v>
      </c>
      <c r="F6" s="255">
        <f>G6+I6+J6+K6+L6+M6+N6+O6</f>
        <v>259.3367</v>
      </c>
      <c r="G6" s="256">
        <v>258.0167</v>
      </c>
      <c r="H6" s="256">
        <v>258.0167</v>
      </c>
      <c r="I6" s="256"/>
      <c r="J6" s="256">
        <v>0</v>
      </c>
      <c r="K6" s="256"/>
      <c r="L6" s="256"/>
      <c r="M6" s="256">
        <v>1.32</v>
      </c>
      <c r="N6" s="270">
        <v>0</v>
      </c>
      <c r="O6" s="270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</row>
    <row r="7" ht="25.5" customHeight="1" spans="1:248">
      <c r="A7" s="253"/>
      <c r="B7" s="253"/>
      <c r="C7" s="253"/>
      <c r="D7" s="253" t="s">
        <v>54</v>
      </c>
      <c r="E7" s="254" t="s">
        <v>55</v>
      </c>
      <c r="F7" s="255">
        <f t="shared" ref="F7:F10" si="0">G7+I7+J7+K7+L7+M7+N7+O7</f>
        <v>259.3367</v>
      </c>
      <c r="G7" s="256">
        <v>258.0167</v>
      </c>
      <c r="H7" s="256">
        <v>258.0167</v>
      </c>
      <c r="I7" s="256"/>
      <c r="J7" s="256">
        <v>0</v>
      </c>
      <c r="K7" s="256"/>
      <c r="L7" s="256"/>
      <c r="M7" s="256">
        <v>1.32</v>
      </c>
      <c r="N7" s="270">
        <v>0</v>
      </c>
      <c r="O7" s="270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7"/>
      <c r="FP7" s="257"/>
      <c r="FQ7" s="257"/>
      <c r="FR7" s="257"/>
      <c r="FS7" s="257"/>
      <c r="FT7" s="257"/>
      <c r="FU7" s="257"/>
      <c r="FV7" s="257"/>
      <c r="FW7" s="257"/>
      <c r="FX7" s="257"/>
      <c r="FY7" s="257"/>
      <c r="FZ7" s="257"/>
      <c r="GA7" s="257"/>
      <c r="GB7" s="257"/>
      <c r="GC7" s="257"/>
      <c r="GD7" s="257"/>
      <c r="GE7" s="257"/>
      <c r="GF7" s="257"/>
      <c r="GG7" s="257"/>
      <c r="GH7" s="257"/>
      <c r="GI7" s="257"/>
      <c r="GJ7" s="257"/>
      <c r="GK7" s="257"/>
      <c r="GL7" s="257"/>
      <c r="GM7" s="257"/>
      <c r="GN7" s="257"/>
      <c r="GO7" s="257"/>
      <c r="GP7" s="257"/>
      <c r="GQ7" s="257"/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7"/>
      <c r="HF7" s="257"/>
      <c r="HG7" s="257"/>
      <c r="HH7" s="257"/>
      <c r="HI7" s="257"/>
      <c r="HJ7" s="257"/>
      <c r="HK7" s="257"/>
      <c r="HL7" s="257"/>
      <c r="HM7" s="257"/>
      <c r="HN7" s="257"/>
      <c r="HO7" s="257"/>
      <c r="HP7" s="257"/>
      <c r="HQ7" s="257"/>
      <c r="HR7" s="257"/>
      <c r="HS7" s="257"/>
      <c r="HT7" s="257"/>
      <c r="HU7" s="257"/>
      <c r="HV7" s="257"/>
      <c r="HW7" s="257"/>
      <c r="HX7" s="257"/>
      <c r="HY7" s="257"/>
      <c r="HZ7" s="257"/>
      <c r="IA7" s="257"/>
      <c r="IB7" s="257"/>
      <c r="IC7" s="257"/>
      <c r="ID7" s="257"/>
      <c r="IE7" s="257"/>
      <c r="IF7" s="257"/>
      <c r="IG7" s="257"/>
      <c r="IH7" s="257"/>
      <c r="II7" s="257"/>
      <c r="IJ7" s="257"/>
      <c r="IK7" s="257"/>
      <c r="IL7" s="257"/>
      <c r="IM7" s="257"/>
      <c r="IN7" s="257"/>
    </row>
    <row r="8" ht="25.5" customHeight="1" spans="1:248">
      <c r="A8" s="253" t="s">
        <v>56</v>
      </c>
      <c r="B8" s="253" t="s">
        <v>57</v>
      </c>
      <c r="C8" s="253" t="s">
        <v>58</v>
      </c>
      <c r="D8" s="253" t="s">
        <v>59</v>
      </c>
      <c r="E8" s="254" t="s">
        <v>60</v>
      </c>
      <c r="F8" s="255">
        <f t="shared" si="0"/>
        <v>149.3063</v>
      </c>
      <c r="G8" s="256">
        <v>149.3063</v>
      </c>
      <c r="H8" s="256">
        <v>149.3063</v>
      </c>
      <c r="I8" s="256"/>
      <c r="J8" s="256">
        <v>0</v>
      </c>
      <c r="K8" s="256"/>
      <c r="L8" s="256"/>
      <c r="M8" s="256">
        <v>0</v>
      </c>
      <c r="N8" s="270">
        <v>0</v>
      </c>
      <c r="O8" s="270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  <c r="HT8" s="257"/>
      <c r="HU8" s="257"/>
      <c r="HV8" s="257"/>
      <c r="HW8" s="257"/>
      <c r="HX8" s="257"/>
      <c r="HY8" s="257"/>
      <c r="HZ8" s="257"/>
      <c r="IA8" s="257"/>
      <c r="IB8" s="257"/>
      <c r="IC8" s="257"/>
      <c r="ID8" s="257"/>
      <c r="IE8" s="257"/>
      <c r="IF8" s="257"/>
      <c r="IG8" s="257"/>
      <c r="IH8" s="257"/>
      <c r="II8" s="257"/>
      <c r="IJ8" s="257"/>
      <c r="IK8" s="257"/>
      <c r="IL8" s="257"/>
      <c r="IM8" s="257"/>
      <c r="IN8" s="257"/>
    </row>
    <row r="9" ht="25.5" customHeight="1" spans="1:248">
      <c r="A9" s="253" t="s">
        <v>56</v>
      </c>
      <c r="B9" s="253" t="s">
        <v>57</v>
      </c>
      <c r="C9" s="253" t="s">
        <v>61</v>
      </c>
      <c r="D9" s="253" t="s">
        <v>59</v>
      </c>
      <c r="E9" s="254" t="s">
        <v>62</v>
      </c>
      <c r="F9" s="255">
        <f t="shared" si="0"/>
        <v>108.7104</v>
      </c>
      <c r="G9" s="256">
        <v>108.7104</v>
      </c>
      <c r="H9" s="256">
        <v>108.7104</v>
      </c>
      <c r="I9" s="256"/>
      <c r="J9" s="256">
        <v>0</v>
      </c>
      <c r="K9" s="256"/>
      <c r="L9" s="256"/>
      <c r="M9" s="256">
        <v>0</v>
      </c>
      <c r="N9" s="270">
        <v>0</v>
      </c>
      <c r="O9" s="270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</row>
    <row r="10" ht="25.5" customHeight="1" spans="1:248">
      <c r="A10" s="253" t="s">
        <v>56</v>
      </c>
      <c r="B10" s="253" t="s">
        <v>57</v>
      </c>
      <c r="C10" s="253" t="s">
        <v>63</v>
      </c>
      <c r="D10" s="253" t="s">
        <v>59</v>
      </c>
      <c r="E10" s="254" t="s">
        <v>64</v>
      </c>
      <c r="F10" s="255">
        <f t="shared" si="0"/>
        <v>1.32</v>
      </c>
      <c r="G10" s="256">
        <v>0</v>
      </c>
      <c r="H10" s="256">
        <v>0</v>
      </c>
      <c r="I10" s="256"/>
      <c r="J10" s="256">
        <v>0</v>
      </c>
      <c r="K10" s="256"/>
      <c r="L10" s="256"/>
      <c r="M10" s="256">
        <v>1.32</v>
      </c>
      <c r="N10" s="270">
        <v>0</v>
      </c>
      <c r="O10" s="270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</row>
    <row r="11" ht="23.45" customHeight="1" spans="1:248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</row>
    <row r="12" ht="23.45" customHeight="1" spans="1:248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</row>
    <row r="13" ht="23.45" customHeight="1" spans="1:248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</row>
    <row r="14" ht="23.45" customHeight="1" spans="1:248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</row>
    <row r="15" ht="23.45" customHeight="1" spans="1:248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</row>
    <row r="16" ht="23.45" customHeight="1" spans="1:248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</row>
    <row r="17" ht="23.45" customHeight="1" spans="1:248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</row>
    <row r="18" ht="23.45" customHeight="1" spans="1:248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</row>
    <row r="19" ht="23.45" customHeight="1" spans="1:248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</row>
    <row r="20" ht="23.45" customHeight="1" spans="1:248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</row>
    <row r="21" ht="23.45" customHeight="1" spans="1:248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</row>
    <row r="22" ht="23.45" customHeight="1" spans="1:248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</row>
    <row r="23" ht="23.45" customHeight="1" spans="1:248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</row>
    <row r="24" ht="23.45" customHeight="1" spans="1:248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</row>
    <row r="25" ht="23.45" customHeight="1" spans="1:248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</row>
    <row r="26" ht="23.45" customHeight="1" spans="1:248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</row>
    <row r="27" ht="23.45" customHeight="1" spans="1:248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</row>
    <row r="28" ht="23.45" customHeight="1" spans="1:248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</row>
    <row r="29" ht="23.45" customHeight="1" spans="1:248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</row>
    <row r="30" ht="23.45" customHeight="1" spans="1:248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</row>
    <row r="31" ht="23.45" customHeight="1" spans="1:248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</row>
    <row r="32" ht="23.45" customHeight="1" spans="1:248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</row>
    <row r="33" ht="23.45" customHeight="1" spans="1:24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393055555555556" bottom="0.393055555555556" header="0" footer="0"/>
  <pageSetup paperSize="9" scale="8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showGridLines="0" showZeros="0" workbookViewId="0">
      <selection activeCell="A1" sqref="A1"/>
    </sheetView>
  </sheetViews>
  <sheetFormatPr defaultColWidth="9" defaultRowHeight="14.25"/>
  <cols>
    <col min="1" max="1" width="7.66666666666667" style="54" customWidth="1"/>
    <col min="2" max="2" width="8" style="54" customWidth="1"/>
    <col min="3" max="3" width="6" style="54" customWidth="1"/>
    <col min="4" max="4" width="11.8333333333333" style="54" customWidth="1"/>
    <col min="5" max="5" width="42.5" style="54" customWidth="1"/>
    <col min="6" max="13" width="17.1666666666667" style="54" customWidth="1"/>
    <col min="14" max="16384" width="9.33333333333333" style="54"/>
  </cols>
  <sheetData>
    <row r="1" customHeight="1" spans="1:14">
      <c r="A1" s="55"/>
      <c r="B1" s="55"/>
      <c r="C1" s="56"/>
      <c r="D1" s="57"/>
      <c r="E1" s="58"/>
      <c r="F1" s="59"/>
      <c r="G1" s="59"/>
      <c r="H1" s="59"/>
      <c r="I1" s="77"/>
      <c r="J1" s="59"/>
      <c r="K1" s="59"/>
      <c r="L1" s="59"/>
      <c r="M1" s="59"/>
      <c r="N1" s="78" t="s">
        <v>65</v>
      </c>
    </row>
    <row r="2" ht="20.25" customHeight="1" spans="1:14">
      <c r="A2" s="60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customHeight="1" spans="1:14">
      <c r="A3" s="152" t="s">
        <v>2</v>
      </c>
      <c r="B3"/>
      <c r="C3"/>
      <c r="D3"/>
      <c r="E3"/>
      <c r="F3" s="59"/>
      <c r="G3" s="62"/>
      <c r="H3" s="62"/>
      <c r="I3" s="62"/>
      <c r="J3" s="62"/>
      <c r="K3" s="62"/>
      <c r="L3" s="62"/>
      <c r="M3" s="156" t="s">
        <v>3</v>
      </c>
      <c r="N3" s="156"/>
    </row>
    <row r="4" customHeight="1" spans="1:14">
      <c r="A4" s="224" t="s">
        <v>46</v>
      </c>
      <c r="B4" s="224"/>
      <c r="C4" s="224"/>
      <c r="D4" s="225" t="s">
        <v>47</v>
      </c>
      <c r="E4" s="225" t="s">
        <v>48</v>
      </c>
      <c r="F4" s="225" t="s">
        <v>49</v>
      </c>
      <c r="G4" s="226" t="s">
        <v>67</v>
      </c>
      <c r="H4" s="226"/>
      <c r="I4" s="226"/>
      <c r="J4" s="230"/>
      <c r="K4" s="226"/>
      <c r="L4" s="231" t="s">
        <v>68</v>
      </c>
      <c r="M4" s="226"/>
      <c r="N4" s="232"/>
    </row>
    <row r="5" ht="24" customHeight="1" spans="1:14">
      <c r="A5" s="227" t="s">
        <v>50</v>
      </c>
      <c r="B5" s="228" t="s">
        <v>51</v>
      </c>
      <c r="C5" s="228" t="s">
        <v>52</v>
      </c>
      <c r="D5" s="225"/>
      <c r="E5" s="225"/>
      <c r="F5" s="225"/>
      <c r="G5" s="229" t="s">
        <v>19</v>
      </c>
      <c r="H5" s="225" t="s">
        <v>69</v>
      </c>
      <c r="I5" s="225" t="s">
        <v>70</v>
      </c>
      <c r="J5" s="225" t="s">
        <v>71</v>
      </c>
      <c r="K5" s="225" t="s">
        <v>72</v>
      </c>
      <c r="L5" s="225" t="s">
        <v>19</v>
      </c>
      <c r="M5" s="233" t="s">
        <v>73</v>
      </c>
      <c r="N5" s="225" t="s">
        <v>74</v>
      </c>
    </row>
    <row r="6" s="53" customFormat="1" ht="24.75" customHeight="1" spans="1:14">
      <c r="A6" s="153"/>
      <c r="B6" s="153"/>
      <c r="C6" s="153"/>
      <c r="D6" s="153"/>
      <c r="E6" s="154" t="s">
        <v>9</v>
      </c>
      <c r="F6" s="155">
        <f>G6+L6</f>
        <v>259.3367</v>
      </c>
      <c r="G6" s="155">
        <f>H6+I6+J6+K6</f>
        <v>259.3367</v>
      </c>
      <c r="H6" s="155">
        <v>1.32</v>
      </c>
      <c r="I6" s="155">
        <v>17.2109</v>
      </c>
      <c r="J6" s="155">
        <v>240.8058</v>
      </c>
      <c r="K6" s="155"/>
      <c r="L6" s="155">
        <f>M6</f>
        <v>0</v>
      </c>
      <c r="M6" s="155">
        <v>0</v>
      </c>
      <c r="N6" s="155"/>
    </row>
    <row r="7" ht="24.75" customHeight="1" spans="1:14">
      <c r="A7" s="153"/>
      <c r="B7" s="153"/>
      <c r="C7" s="153"/>
      <c r="D7" s="153" t="s">
        <v>54</v>
      </c>
      <c r="E7" s="154" t="s">
        <v>55</v>
      </c>
      <c r="F7" s="155">
        <f t="shared" ref="F7:F10" si="0">G7+L7</f>
        <v>259.3367</v>
      </c>
      <c r="G7" s="155">
        <f t="shared" ref="G7:G10" si="1">H7+I7+J7+K7</f>
        <v>259.3367</v>
      </c>
      <c r="H7" s="155">
        <v>1.32</v>
      </c>
      <c r="I7" s="155">
        <v>17.2109</v>
      </c>
      <c r="J7" s="155">
        <v>240.8058</v>
      </c>
      <c r="K7" s="155"/>
      <c r="L7" s="155">
        <f t="shared" ref="L7:L10" si="2">M7</f>
        <v>0</v>
      </c>
      <c r="M7" s="155">
        <v>0</v>
      </c>
      <c r="N7" s="155"/>
    </row>
    <row r="8" ht="24.75" customHeight="1" spans="1:14">
      <c r="A8" s="153" t="s">
        <v>56</v>
      </c>
      <c r="B8" s="153" t="s">
        <v>57</v>
      </c>
      <c r="C8" s="153" t="s">
        <v>58</v>
      </c>
      <c r="D8" s="153" t="s">
        <v>59</v>
      </c>
      <c r="E8" s="154" t="s">
        <v>60</v>
      </c>
      <c r="F8" s="155">
        <f t="shared" si="0"/>
        <v>149.3063</v>
      </c>
      <c r="G8" s="155">
        <f t="shared" si="1"/>
        <v>149.3063</v>
      </c>
      <c r="H8" s="155">
        <v>0</v>
      </c>
      <c r="I8" s="155">
        <v>6.3453</v>
      </c>
      <c r="J8" s="155">
        <v>142.961</v>
      </c>
      <c r="K8" s="155"/>
      <c r="L8" s="155">
        <f t="shared" si="2"/>
        <v>0</v>
      </c>
      <c r="M8" s="155">
        <v>0</v>
      </c>
      <c r="N8" s="155"/>
    </row>
    <row r="9" ht="24.75" customHeight="1" spans="1:14">
      <c r="A9" s="153" t="s">
        <v>56</v>
      </c>
      <c r="B9" s="153" t="s">
        <v>57</v>
      </c>
      <c r="C9" s="153" t="s">
        <v>61</v>
      </c>
      <c r="D9" s="153" t="s">
        <v>59</v>
      </c>
      <c r="E9" s="154" t="s">
        <v>62</v>
      </c>
      <c r="F9" s="155">
        <f t="shared" si="0"/>
        <v>108.7104</v>
      </c>
      <c r="G9" s="155">
        <f t="shared" si="1"/>
        <v>108.7104</v>
      </c>
      <c r="H9" s="155">
        <v>0</v>
      </c>
      <c r="I9" s="155">
        <v>10.8656</v>
      </c>
      <c r="J9" s="155">
        <v>97.8448</v>
      </c>
      <c r="K9" s="155"/>
      <c r="L9" s="155">
        <f t="shared" si="2"/>
        <v>0</v>
      </c>
      <c r="M9" s="155">
        <v>0</v>
      </c>
      <c r="N9" s="155"/>
    </row>
    <row r="10" ht="24.75" customHeight="1" spans="1:14">
      <c r="A10" s="153" t="s">
        <v>56</v>
      </c>
      <c r="B10" s="153" t="s">
        <v>57</v>
      </c>
      <c r="C10" s="153" t="s">
        <v>63</v>
      </c>
      <c r="D10" s="153" t="s">
        <v>59</v>
      </c>
      <c r="E10" s="154" t="s">
        <v>64</v>
      </c>
      <c r="F10" s="155">
        <f t="shared" si="0"/>
        <v>1.32</v>
      </c>
      <c r="G10" s="155">
        <f t="shared" si="1"/>
        <v>1.32</v>
      </c>
      <c r="H10" s="155">
        <v>1.32</v>
      </c>
      <c r="I10" s="155">
        <v>0</v>
      </c>
      <c r="J10" s="155">
        <v>0</v>
      </c>
      <c r="K10" s="155"/>
      <c r="L10" s="155">
        <f t="shared" si="2"/>
        <v>0</v>
      </c>
      <c r="M10" s="155">
        <v>0</v>
      </c>
      <c r="N10" s="155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4"/>
  <sheetViews>
    <sheetView showGridLines="0" showZeros="0" zoomScale="130" zoomScaleNormal="130" topLeftCell="A7" workbookViewId="0">
      <selection activeCell="A1" sqref="A1"/>
    </sheetView>
  </sheetViews>
  <sheetFormatPr defaultColWidth="9" defaultRowHeight="11.25"/>
  <cols>
    <col min="1" max="1" width="4.16666666666667" style="159" customWidth="1"/>
    <col min="2" max="2" width="32.1666666666667" style="159" customWidth="1"/>
    <col min="3" max="3" width="13" style="160" customWidth="1"/>
    <col min="4" max="4" width="31.3333333333333" style="160" customWidth="1"/>
    <col min="5" max="5" width="14" style="160" customWidth="1"/>
    <col min="6" max="6" width="12.6666666666667" style="160" customWidth="1"/>
    <col min="7" max="7" width="13.3333333333333" style="160" customWidth="1"/>
    <col min="8" max="8" width="12.1666666666667" style="160" customWidth="1"/>
    <col min="9" max="9" width="9.5" style="160" customWidth="1"/>
    <col min="10" max="16384" width="9.33333333333333" style="160"/>
  </cols>
  <sheetData>
    <row r="1" ht="12" customHeight="1" spans="1:9">
      <c r="A1" s="161"/>
      <c r="B1" s="161"/>
      <c r="C1" s="162"/>
      <c r="D1" s="162"/>
      <c r="E1" s="163"/>
      <c r="F1" s="163"/>
      <c r="G1" s="164"/>
      <c r="H1" s="165"/>
      <c r="I1" s="165" t="s">
        <v>75</v>
      </c>
    </row>
    <row r="2" ht="17.25" customHeight="1" spans="1:8">
      <c r="A2" s="166" t="s">
        <v>76</v>
      </c>
      <c r="B2" s="166"/>
      <c r="C2" s="166"/>
      <c r="D2" s="166"/>
      <c r="E2" s="166"/>
      <c r="F2" s="166"/>
      <c r="G2" s="166"/>
      <c r="H2" s="166"/>
    </row>
    <row r="3" ht="15.75" customHeight="1" spans="1:9">
      <c r="A3" s="167" t="s">
        <v>2</v>
      </c>
      <c r="B3" s="168"/>
      <c r="C3" s="168"/>
      <c r="D3" s="169"/>
      <c r="E3" s="169"/>
      <c r="F3" s="170"/>
      <c r="G3" s="170"/>
      <c r="H3" s="171" t="s">
        <v>3</v>
      </c>
      <c r="I3" s="171"/>
    </row>
    <row r="4" s="157" customFormat="1" ht="16.35" customHeight="1" spans="1:9">
      <c r="A4" s="172" t="s">
        <v>77</v>
      </c>
      <c r="B4" s="172"/>
      <c r="C4" s="172"/>
      <c r="D4" s="173" t="s">
        <v>5</v>
      </c>
      <c r="E4" s="174"/>
      <c r="F4" s="174"/>
      <c r="G4" s="174"/>
      <c r="H4" s="174"/>
      <c r="I4" s="216"/>
    </row>
    <row r="5" s="157" customFormat="1" ht="15.6" customHeight="1" spans="1:9">
      <c r="A5" s="172" t="s">
        <v>78</v>
      </c>
      <c r="B5" s="172"/>
      <c r="C5" s="175" t="s">
        <v>7</v>
      </c>
      <c r="D5" s="175" t="s">
        <v>79</v>
      </c>
      <c r="E5" s="176" t="s">
        <v>9</v>
      </c>
      <c r="F5" s="177" t="s">
        <v>12</v>
      </c>
      <c r="G5" s="178"/>
      <c r="H5" s="178"/>
      <c r="I5" s="217"/>
    </row>
    <row r="6" s="157" customFormat="1" ht="14.25" customHeight="1" spans="1:9">
      <c r="A6" s="172"/>
      <c r="B6" s="172"/>
      <c r="C6" s="175"/>
      <c r="D6" s="175"/>
      <c r="E6" s="176"/>
      <c r="F6" s="177" t="s">
        <v>13</v>
      </c>
      <c r="G6" s="178"/>
      <c r="H6" s="179" t="s">
        <v>15</v>
      </c>
      <c r="I6" s="218" t="s">
        <v>16</v>
      </c>
    </row>
    <row r="7" s="157" customFormat="1" ht="30" customHeight="1" spans="1:9">
      <c r="A7" s="172"/>
      <c r="B7" s="172"/>
      <c r="C7" s="175"/>
      <c r="D7" s="175"/>
      <c r="E7" s="176"/>
      <c r="F7" s="180" t="s">
        <v>19</v>
      </c>
      <c r="G7" s="181" t="s">
        <v>53</v>
      </c>
      <c r="H7" s="179"/>
      <c r="I7" s="219"/>
    </row>
    <row r="8" s="158" customFormat="1" ht="15" customHeight="1" spans="1:9">
      <c r="A8" s="182" t="s">
        <v>13</v>
      </c>
      <c r="B8" s="183" t="s">
        <v>19</v>
      </c>
      <c r="C8" s="184">
        <f>F37</f>
        <v>258.0166</v>
      </c>
      <c r="D8" s="185" t="s">
        <v>80</v>
      </c>
      <c r="E8" s="186">
        <f t="shared" ref="E8:E37" si="0">F8+H8</f>
        <v>0</v>
      </c>
      <c r="F8" s="187">
        <v>0</v>
      </c>
      <c r="G8" s="188">
        <v>0</v>
      </c>
      <c r="H8" s="189">
        <v>0</v>
      </c>
      <c r="I8" s="220"/>
    </row>
    <row r="9" s="158" customFormat="1" ht="15" customHeight="1" spans="1:9">
      <c r="A9" s="182"/>
      <c r="B9" s="183" t="s">
        <v>22</v>
      </c>
      <c r="C9" s="190">
        <f>G37</f>
        <v>258.0166</v>
      </c>
      <c r="D9" s="185" t="s">
        <v>81</v>
      </c>
      <c r="E9" s="191">
        <f t="shared" si="0"/>
        <v>0</v>
      </c>
      <c r="F9" s="187">
        <v>0</v>
      </c>
      <c r="G9" s="188">
        <v>0</v>
      </c>
      <c r="H9" s="192">
        <v>0</v>
      </c>
      <c r="I9" s="220"/>
    </row>
    <row r="10" s="158" customFormat="1" ht="15" customHeight="1" spans="1:9">
      <c r="A10" s="182"/>
      <c r="B10" s="183" t="s">
        <v>24</v>
      </c>
      <c r="C10" s="184">
        <v>0</v>
      </c>
      <c r="D10" s="185" t="s">
        <v>82</v>
      </c>
      <c r="E10" s="186">
        <f t="shared" si="0"/>
        <v>0</v>
      </c>
      <c r="F10" s="187">
        <v>0</v>
      </c>
      <c r="G10" s="188">
        <v>0</v>
      </c>
      <c r="H10" s="192">
        <v>0</v>
      </c>
      <c r="I10" s="220"/>
    </row>
    <row r="11" s="158" customFormat="1" ht="15" customHeight="1" spans="1:9">
      <c r="A11" s="182"/>
      <c r="B11" s="183" t="s">
        <v>26</v>
      </c>
      <c r="C11" s="184">
        <v>0</v>
      </c>
      <c r="D11" s="185" t="s">
        <v>83</v>
      </c>
      <c r="E11" s="186">
        <f t="shared" si="0"/>
        <v>0</v>
      </c>
      <c r="F11" s="187">
        <v>0</v>
      </c>
      <c r="G11" s="188">
        <v>0</v>
      </c>
      <c r="H11" s="192">
        <v>0</v>
      </c>
      <c r="I11" s="220"/>
    </row>
    <row r="12" s="158" customFormat="1" ht="15" customHeight="1" spans="1:9">
      <c r="A12" s="182"/>
      <c r="B12" s="183" t="s">
        <v>28</v>
      </c>
      <c r="C12" s="193">
        <v>0</v>
      </c>
      <c r="D12" s="185" t="s">
        <v>84</v>
      </c>
      <c r="E12" s="186">
        <f t="shared" si="0"/>
        <v>0</v>
      </c>
      <c r="F12" s="187">
        <v>0</v>
      </c>
      <c r="G12" s="188">
        <v>0</v>
      </c>
      <c r="H12" s="192">
        <v>0</v>
      </c>
      <c r="I12" s="220"/>
    </row>
    <row r="13" s="158" customFormat="1" ht="15" customHeight="1" spans="1:9">
      <c r="A13" s="182"/>
      <c r="B13" s="183" t="s">
        <v>30</v>
      </c>
      <c r="C13" s="193">
        <v>0</v>
      </c>
      <c r="D13" s="194" t="s">
        <v>85</v>
      </c>
      <c r="E13" s="186">
        <f t="shared" si="0"/>
        <v>0</v>
      </c>
      <c r="F13" s="187">
        <v>0</v>
      </c>
      <c r="G13" s="188">
        <v>0</v>
      </c>
      <c r="H13" s="192">
        <v>0</v>
      </c>
      <c r="I13" s="220"/>
    </row>
    <row r="14" s="158" customFormat="1" ht="15" customHeight="1" spans="1:9">
      <c r="A14" s="183" t="s">
        <v>15</v>
      </c>
      <c r="B14" s="183"/>
      <c r="C14" s="195">
        <f>H37</f>
        <v>0</v>
      </c>
      <c r="D14" s="194" t="s">
        <v>86</v>
      </c>
      <c r="E14" s="186">
        <f t="shared" si="0"/>
        <v>0</v>
      </c>
      <c r="F14" s="187">
        <v>0</v>
      </c>
      <c r="G14" s="188">
        <v>0</v>
      </c>
      <c r="H14" s="192">
        <v>0</v>
      </c>
      <c r="I14" s="220"/>
    </row>
    <row r="15" s="158" customFormat="1" ht="15" customHeight="1" spans="1:9">
      <c r="A15" s="183" t="s">
        <v>16</v>
      </c>
      <c r="B15" s="183"/>
      <c r="C15" s="196"/>
      <c r="D15" s="185" t="s">
        <v>87</v>
      </c>
      <c r="E15" s="186">
        <f t="shared" si="0"/>
        <v>258.0166</v>
      </c>
      <c r="F15" s="187">
        <v>258.0166</v>
      </c>
      <c r="G15" s="188">
        <v>258.0166</v>
      </c>
      <c r="H15" s="192">
        <v>0</v>
      </c>
      <c r="I15" s="220"/>
    </row>
    <row r="16" s="158" customFormat="1" ht="15" customHeight="1" spans="1:9">
      <c r="A16" s="197"/>
      <c r="B16" s="197"/>
      <c r="C16" s="198"/>
      <c r="D16" s="194" t="s">
        <v>88</v>
      </c>
      <c r="E16" s="186">
        <f t="shared" si="0"/>
        <v>0</v>
      </c>
      <c r="F16" s="187">
        <v>0</v>
      </c>
      <c r="G16" s="188">
        <v>0</v>
      </c>
      <c r="H16" s="199">
        <v>0</v>
      </c>
      <c r="I16" s="220"/>
    </row>
    <row r="17" s="158" customFormat="1" ht="15" customHeight="1" spans="1:11">
      <c r="A17" s="200"/>
      <c r="B17" s="201"/>
      <c r="C17" s="198"/>
      <c r="D17" s="194" t="s">
        <v>89</v>
      </c>
      <c r="E17" s="186">
        <f t="shared" si="0"/>
        <v>0</v>
      </c>
      <c r="F17" s="187">
        <v>0</v>
      </c>
      <c r="G17" s="188">
        <v>0</v>
      </c>
      <c r="H17" s="199">
        <v>0</v>
      </c>
      <c r="I17" s="220"/>
      <c r="J17" s="221"/>
      <c r="K17" s="221"/>
    </row>
    <row r="18" s="158" customFormat="1" ht="15" customHeight="1" spans="1:11">
      <c r="A18" s="200"/>
      <c r="B18" s="201"/>
      <c r="C18" s="198"/>
      <c r="D18" s="185" t="s">
        <v>90</v>
      </c>
      <c r="E18" s="186">
        <f t="shared" si="0"/>
        <v>0</v>
      </c>
      <c r="F18" s="187">
        <v>0</v>
      </c>
      <c r="G18" s="188">
        <v>0</v>
      </c>
      <c r="H18" s="199">
        <v>0</v>
      </c>
      <c r="I18" s="220"/>
      <c r="J18" s="221"/>
      <c r="K18" s="221"/>
    </row>
    <row r="19" s="158" customFormat="1" ht="15" customHeight="1" spans="1:11">
      <c r="A19" s="200"/>
      <c r="B19" s="201"/>
      <c r="C19" s="198"/>
      <c r="D19" s="185" t="s">
        <v>91</v>
      </c>
      <c r="E19" s="186">
        <f t="shared" si="0"/>
        <v>0</v>
      </c>
      <c r="F19" s="187">
        <v>0</v>
      </c>
      <c r="G19" s="188">
        <v>0</v>
      </c>
      <c r="H19" s="199">
        <v>0</v>
      </c>
      <c r="I19" s="222"/>
      <c r="J19" s="221"/>
      <c r="K19" s="221"/>
    </row>
    <row r="20" s="158" customFormat="1" ht="15" customHeight="1" spans="1:11">
      <c r="A20" s="202"/>
      <c r="B20" s="203"/>
      <c r="C20" s="198"/>
      <c r="D20" s="194" t="s">
        <v>92</v>
      </c>
      <c r="E20" s="186">
        <f t="shared" si="0"/>
        <v>0</v>
      </c>
      <c r="F20" s="187">
        <v>0</v>
      </c>
      <c r="G20" s="188">
        <v>0</v>
      </c>
      <c r="H20" s="188">
        <v>0</v>
      </c>
      <c r="I20" s="220"/>
      <c r="J20" s="221"/>
      <c r="K20" s="221"/>
    </row>
    <row r="21" s="158" customFormat="1" ht="15" customHeight="1" spans="1:11">
      <c r="A21" s="200"/>
      <c r="B21" s="201"/>
      <c r="C21" s="198"/>
      <c r="D21" s="194" t="s">
        <v>93</v>
      </c>
      <c r="E21" s="186">
        <f t="shared" si="0"/>
        <v>0</v>
      </c>
      <c r="F21" s="187">
        <v>0</v>
      </c>
      <c r="G21" s="188">
        <v>0</v>
      </c>
      <c r="H21" s="204">
        <v>0</v>
      </c>
      <c r="I21" s="220"/>
      <c r="J21" s="221"/>
      <c r="K21" s="221"/>
    </row>
    <row r="22" s="158" customFormat="1" ht="15" customHeight="1" spans="1:11">
      <c r="A22" s="200"/>
      <c r="B22" s="201"/>
      <c r="C22" s="198"/>
      <c r="D22" s="194" t="s">
        <v>94</v>
      </c>
      <c r="E22" s="186">
        <f t="shared" si="0"/>
        <v>0</v>
      </c>
      <c r="F22" s="187">
        <v>0</v>
      </c>
      <c r="G22" s="188">
        <v>0</v>
      </c>
      <c r="H22" s="204">
        <v>0</v>
      </c>
      <c r="I22" s="220"/>
      <c r="J22" s="221"/>
      <c r="K22" s="221"/>
    </row>
    <row r="23" s="158" customFormat="1" ht="15" customHeight="1" spans="1:11">
      <c r="A23" s="183"/>
      <c r="B23" s="183"/>
      <c r="C23" s="205"/>
      <c r="D23" s="194" t="s">
        <v>95</v>
      </c>
      <c r="E23" s="186">
        <f t="shared" si="0"/>
        <v>0</v>
      </c>
      <c r="F23" s="187">
        <v>0</v>
      </c>
      <c r="G23" s="188">
        <v>0</v>
      </c>
      <c r="H23" s="204">
        <v>0</v>
      </c>
      <c r="I23" s="220"/>
      <c r="J23" s="221"/>
      <c r="K23" s="221"/>
    </row>
    <row r="24" s="158" customFormat="1" ht="15" customHeight="1" spans="1:11">
      <c r="A24" s="206"/>
      <c r="B24" s="207"/>
      <c r="C24" s="205"/>
      <c r="D24" s="194" t="s">
        <v>96</v>
      </c>
      <c r="E24" s="186">
        <f t="shared" si="0"/>
        <v>0</v>
      </c>
      <c r="F24" s="187">
        <v>0</v>
      </c>
      <c r="G24" s="188">
        <v>0</v>
      </c>
      <c r="H24" s="204">
        <v>0</v>
      </c>
      <c r="I24" s="220"/>
      <c r="J24" s="221"/>
      <c r="K24" s="221"/>
    </row>
    <row r="25" s="158" customFormat="1" ht="15" customHeight="1" spans="1:11">
      <c r="A25" s="206"/>
      <c r="B25" s="207"/>
      <c r="C25" s="205"/>
      <c r="D25" s="194" t="s">
        <v>97</v>
      </c>
      <c r="E25" s="186">
        <f t="shared" si="0"/>
        <v>0</v>
      </c>
      <c r="F25" s="187">
        <v>0</v>
      </c>
      <c r="G25" s="188">
        <v>0</v>
      </c>
      <c r="H25" s="204">
        <v>0</v>
      </c>
      <c r="I25" s="220"/>
      <c r="J25" s="221"/>
      <c r="K25" s="221"/>
    </row>
    <row r="26" s="158" customFormat="1" ht="15" customHeight="1" spans="1:11">
      <c r="A26" s="206"/>
      <c r="B26" s="207"/>
      <c r="C26" s="205"/>
      <c r="D26" s="194" t="s">
        <v>98</v>
      </c>
      <c r="E26" s="186">
        <f t="shared" si="0"/>
        <v>0</v>
      </c>
      <c r="F26" s="187">
        <v>0</v>
      </c>
      <c r="G26" s="188">
        <v>0</v>
      </c>
      <c r="H26" s="204">
        <v>0</v>
      </c>
      <c r="I26" s="220"/>
      <c r="J26" s="221"/>
      <c r="K26" s="221"/>
    </row>
    <row r="27" s="158" customFormat="1" ht="15" customHeight="1" spans="1:11">
      <c r="A27" s="206"/>
      <c r="B27" s="207"/>
      <c r="C27" s="205"/>
      <c r="D27" s="194" t="s">
        <v>99</v>
      </c>
      <c r="E27" s="186">
        <f t="shared" si="0"/>
        <v>0</v>
      </c>
      <c r="F27" s="187">
        <v>0</v>
      </c>
      <c r="G27" s="188">
        <v>0</v>
      </c>
      <c r="H27" s="204">
        <v>0</v>
      </c>
      <c r="I27" s="220"/>
      <c r="J27" s="221"/>
      <c r="K27" s="221"/>
    </row>
    <row r="28" s="158" customFormat="1" ht="15" customHeight="1" spans="1:11">
      <c r="A28" s="206"/>
      <c r="B28" s="207"/>
      <c r="C28" s="205"/>
      <c r="D28" s="194" t="s">
        <v>100</v>
      </c>
      <c r="E28" s="186">
        <f t="shared" si="0"/>
        <v>0</v>
      </c>
      <c r="F28" s="187">
        <v>0</v>
      </c>
      <c r="G28" s="188">
        <v>0</v>
      </c>
      <c r="H28" s="204">
        <v>0</v>
      </c>
      <c r="I28" s="220"/>
      <c r="J28" s="221"/>
      <c r="K28" s="221"/>
    </row>
    <row r="29" s="158" customFormat="1" ht="15" customHeight="1" spans="1:11">
      <c r="A29" s="206"/>
      <c r="B29" s="207"/>
      <c r="C29" s="205"/>
      <c r="D29" s="194" t="s">
        <v>101</v>
      </c>
      <c r="E29" s="186">
        <f t="shared" si="0"/>
        <v>0</v>
      </c>
      <c r="F29" s="187">
        <v>0</v>
      </c>
      <c r="G29" s="188">
        <v>0</v>
      </c>
      <c r="H29" s="204">
        <v>0</v>
      </c>
      <c r="I29" s="220"/>
      <c r="J29" s="221"/>
      <c r="K29" s="221"/>
    </row>
    <row r="30" s="158" customFormat="1" ht="15" customHeight="1" spans="1:11">
      <c r="A30" s="206"/>
      <c r="B30" s="207"/>
      <c r="C30" s="205"/>
      <c r="D30" s="194" t="s">
        <v>102</v>
      </c>
      <c r="E30" s="186">
        <f t="shared" si="0"/>
        <v>0</v>
      </c>
      <c r="F30" s="187">
        <v>0</v>
      </c>
      <c r="G30" s="188">
        <v>0</v>
      </c>
      <c r="H30" s="204">
        <v>0</v>
      </c>
      <c r="I30" s="220"/>
      <c r="J30" s="221"/>
      <c r="K30" s="221"/>
    </row>
    <row r="31" s="158" customFormat="1" ht="15" customHeight="1" spans="1:11">
      <c r="A31" s="206"/>
      <c r="B31" s="207"/>
      <c r="C31" s="205"/>
      <c r="D31" s="194" t="s">
        <v>103</v>
      </c>
      <c r="E31" s="186">
        <f t="shared" si="0"/>
        <v>0</v>
      </c>
      <c r="F31" s="187">
        <v>0</v>
      </c>
      <c r="G31" s="188">
        <v>0</v>
      </c>
      <c r="H31" s="204">
        <v>0</v>
      </c>
      <c r="I31" s="220"/>
      <c r="J31" s="221"/>
      <c r="K31" s="221"/>
    </row>
    <row r="32" s="158" customFormat="1" ht="15" customHeight="1" spans="1:11">
      <c r="A32" s="206"/>
      <c r="B32" s="207"/>
      <c r="C32" s="205"/>
      <c r="D32" s="194" t="s">
        <v>104</v>
      </c>
      <c r="E32" s="186">
        <f t="shared" si="0"/>
        <v>0</v>
      </c>
      <c r="F32" s="187">
        <v>0</v>
      </c>
      <c r="G32" s="188">
        <v>0</v>
      </c>
      <c r="H32" s="204">
        <v>0</v>
      </c>
      <c r="I32" s="220"/>
      <c r="J32" s="221"/>
      <c r="K32" s="221"/>
    </row>
    <row r="33" s="158" customFormat="1" ht="15" customHeight="1" spans="1:11">
      <c r="A33" s="206"/>
      <c r="B33" s="207"/>
      <c r="C33" s="208"/>
      <c r="D33" s="194" t="s">
        <v>105</v>
      </c>
      <c r="E33" s="186">
        <f t="shared" si="0"/>
        <v>0</v>
      </c>
      <c r="F33" s="187">
        <v>0</v>
      </c>
      <c r="G33" s="188">
        <v>0</v>
      </c>
      <c r="H33" s="204">
        <v>0</v>
      </c>
      <c r="I33" s="220"/>
      <c r="J33" s="221"/>
      <c r="K33" s="221"/>
    </row>
    <row r="34" s="158" customFormat="1" ht="15" customHeight="1" spans="1:11">
      <c r="A34" s="206"/>
      <c r="B34" s="207"/>
      <c r="C34" s="208"/>
      <c r="D34" s="194" t="s">
        <v>106</v>
      </c>
      <c r="E34" s="186">
        <f t="shared" si="0"/>
        <v>0</v>
      </c>
      <c r="F34" s="187">
        <v>0</v>
      </c>
      <c r="G34" s="188">
        <v>0</v>
      </c>
      <c r="H34" s="204">
        <v>0</v>
      </c>
      <c r="I34" s="220"/>
      <c r="J34" s="221"/>
      <c r="K34" s="221"/>
    </row>
    <row r="35" s="158" customFormat="1" ht="15" customHeight="1" spans="1:11">
      <c r="A35" s="206"/>
      <c r="B35" s="207"/>
      <c r="C35" s="208"/>
      <c r="D35" s="194" t="s">
        <v>107</v>
      </c>
      <c r="E35" s="186">
        <f t="shared" si="0"/>
        <v>0</v>
      </c>
      <c r="F35" s="187">
        <v>0</v>
      </c>
      <c r="G35" s="188">
        <v>0</v>
      </c>
      <c r="H35" s="204">
        <v>0</v>
      </c>
      <c r="I35" s="223"/>
      <c r="J35" s="221"/>
      <c r="K35" s="221"/>
    </row>
    <row r="36" s="158" customFormat="1" ht="15" customHeight="1" spans="1:11">
      <c r="A36" s="206"/>
      <c r="B36" s="207"/>
      <c r="C36" s="209"/>
      <c r="D36" s="194" t="s">
        <v>108</v>
      </c>
      <c r="E36" s="186">
        <f t="shared" si="0"/>
        <v>0</v>
      </c>
      <c r="F36" s="187">
        <v>0</v>
      </c>
      <c r="G36" s="188">
        <v>0</v>
      </c>
      <c r="H36" s="204">
        <v>0</v>
      </c>
      <c r="I36" s="223"/>
      <c r="J36" s="221"/>
      <c r="K36" s="221"/>
    </row>
    <row r="37" s="158" customFormat="1" ht="15" customHeight="1" spans="1:11">
      <c r="A37" s="210" t="s">
        <v>42</v>
      </c>
      <c r="B37" s="211"/>
      <c r="C37" s="212">
        <f>E37</f>
        <v>258.0166</v>
      </c>
      <c r="D37" s="213" t="s">
        <v>109</v>
      </c>
      <c r="E37" s="199">
        <f t="shared" si="0"/>
        <v>258.0166</v>
      </c>
      <c r="F37" s="187">
        <f>SUM(F8:F36)</f>
        <v>258.0166</v>
      </c>
      <c r="G37" s="214">
        <f>SUM(G8:G36)</f>
        <v>258.0166</v>
      </c>
      <c r="H37" s="214">
        <f>SUM(H8:H36)</f>
        <v>0</v>
      </c>
      <c r="I37" s="223"/>
      <c r="J37" s="221"/>
      <c r="K37" s="221"/>
    </row>
    <row r="38" s="157" customFormat="1" ht="14.25" spans="1:11">
      <c r="A38" s="215"/>
      <c r="B38" s="215"/>
      <c r="C38" s="158"/>
      <c r="D38" s="158"/>
      <c r="E38" s="158"/>
      <c r="I38" s="169"/>
      <c r="J38" s="169"/>
      <c r="K38" s="169"/>
    </row>
    <row r="39" s="157" customFormat="1" ht="14.25" spans="1:11">
      <c r="A39" s="215"/>
      <c r="B39" s="215"/>
      <c r="I39" s="169"/>
      <c r="J39" s="169"/>
      <c r="K39" s="169"/>
    </row>
    <row r="40" s="157" customFormat="1" ht="14.25" spans="1:11">
      <c r="A40" s="215"/>
      <c r="B40" s="215"/>
      <c r="I40" s="169"/>
      <c r="J40" s="169"/>
      <c r="K40" s="169"/>
    </row>
    <row r="41" s="157" customFormat="1" ht="14.25" spans="1:11">
      <c r="A41" s="215"/>
      <c r="B41" s="215"/>
      <c r="D41" s="158"/>
      <c r="I41" s="169"/>
      <c r="J41" s="169"/>
      <c r="K41" s="169"/>
    </row>
    <row r="42" s="157" customFormat="1" ht="14.25" spans="1:11">
      <c r="A42" s="215"/>
      <c r="B42" s="215"/>
      <c r="I42" s="169"/>
      <c r="J42" s="169"/>
      <c r="K42" s="169"/>
    </row>
    <row r="43" s="157" customFormat="1" ht="14.25" spans="1:11">
      <c r="A43" s="215"/>
      <c r="B43" s="215"/>
      <c r="I43" s="169"/>
      <c r="J43" s="169"/>
      <c r="K43" s="169"/>
    </row>
    <row r="44" s="157" customFormat="1" ht="14.25" spans="1:11">
      <c r="A44" s="215"/>
      <c r="B44" s="215"/>
      <c r="I44" s="169"/>
      <c r="J44" s="169"/>
      <c r="K44" s="169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3:B33"/>
    <mergeCell ref="A37:B37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showGridLines="0" showZeros="0" workbookViewId="0">
      <selection activeCell="I25" sqref="I25"/>
    </sheetView>
  </sheetViews>
  <sheetFormatPr defaultColWidth="9" defaultRowHeight="14.25"/>
  <cols>
    <col min="1" max="1" width="6.66666666666667" style="54" customWidth="1"/>
    <col min="2" max="2" width="8.33333333333333" style="54" customWidth="1"/>
    <col min="3" max="3" width="7.83333333333333" style="54" customWidth="1"/>
    <col min="4" max="4" width="9.33333333333333" style="54"/>
    <col min="5" max="5" width="48.1666666666667" style="54" customWidth="1"/>
    <col min="6" max="13" width="14.8333333333333" style="54" customWidth="1"/>
    <col min="14" max="14" width="13.5" style="54" customWidth="1"/>
    <col min="15" max="16384" width="9.33333333333333" style="54"/>
  </cols>
  <sheetData>
    <row r="1" customHeight="1" spans="1:14">
      <c r="A1" s="55"/>
      <c r="B1" s="55"/>
      <c r="C1" s="56"/>
      <c r="D1" s="57"/>
      <c r="E1" s="58"/>
      <c r="F1" s="59"/>
      <c r="G1" s="59"/>
      <c r="H1" s="59"/>
      <c r="I1" s="77"/>
      <c r="J1" s="59"/>
      <c r="K1" s="59"/>
      <c r="L1" s="59"/>
      <c r="M1" s="59"/>
      <c r="N1" s="78" t="s">
        <v>110</v>
      </c>
    </row>
    <row r="2" ht="20.25" customHeight="1" spans="1:14">
      <c r="A2" s="60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21" customHeight="1" spans="1:14">
      <c r="A3" s="152" t="s">
        <v>2</v>
      </c>
      <c r="B3"/>
      <c r="C3"/>
      <c r="D3"/>
      <c r="E3"/>
      <c r="F3" s="59"/>
      <c r="G3" s="62"/>
      <c r="H3" s="62"/>
      <c r="I3" s="62"/>
      <c r="J3" s="62"/>
      <c r="K3" s="62"/>
      <c r="L3" s="62"/>
      <c r="M3" s="156" t="s">
        <v>3</v>
      </c>
      <c r="N3" s="156"/>
    </row>
    <row r="4" ht="19.5" customHeight="1" spans="1:14">
      <c r="A4" s="63" t="s">
        <v>46</v>
      </c>
      <c r="B4" s="63"/>
      <c r="C4" s="63"/>
      <c r="D4" s="64" t="s">
        <v>47</v>
      </c>
      <c r="E4" s="64" t="s">
        <v>48</v>
      </c>
      <c r="F4" s="64" t="s">
        <v>49</v>
      </c>
      <c r="G4" s="65" t="s">
        <v>67</v>
      </c>
      <c r="H4" s="65"/>
      <c r="I4" s="65"/>
      <c r="J4" s="81"/>
      <c r="K4" s="65"/>
      <c r="L4" s="82" t="s">
        <v>68</v>
      </c>
      <c r="M4" s="65"/>
      <c r="N4" s="83"/>
    </row>
    <row r="5" ht="32.25" customHeight="1" spans="1:14">
      <c r="A5" s="66" t="s">
        <v>50</v>
      </c>
      <c r="B5" s="67" t="s">
        <v>51</v>
      </c>
      <c r="C5" s="67" t="s">
        <v>52</v>
      </c>
      <c r="D5" s="64"/>
      <c r="E5" s="64"/>
      <c r="F5" s="64"/>
      <c r="G5" s="68" t="s">
        <v>19</v>
      </c>
      <c r="H5" s="64" t="s">
        <v>69</v>
      </c>
      <c r="I5" s="64" t="s">
        <v>70</v>
      </c>
      <c r="J5" s="64" t="s">
        <v>71</v>
      </c>
      <c r="K5" s="64" t="s">
        <v>72</v>
      </c>
      <c r="L5" s="64" t="s">
        <v>19</v>
      </c>
      <c r="M5" s="84" t="s">
        <v>73</v>
      </c>
      <c r="N5" s="64" t="s">
        <v>74</v>
      </c>
    </row>
    <row r="6" s="53" customFormat="1" ht="24" customHeight="1" spans="1:14">
      <c r="A6" s="153"/>
      <c r="B6" s="153"/>
      <c r="C6" s="153"/>
      <c r="D6" s="153"/>
      <c r="E6" s="154" t="s">
        <v>9</v>
      </c>
      <c r="F6" s="155">
        <f>G6+L6</f>
        <v>258.0167</v>
      </c>
      <c r="G6" s="155">
        <f>H6+I6+J6+K6</f>
        <v>258.0167</v>
      </c>
      <c r="H6" s="155">
        <v>0</v>
      </c>
      <c r="I6" s="155">
        <v>17.2109</v>
      </c>
      <c r="J6" s="155">
        <v>240.8058</v>
      </c>
      <c r="K6" s="155"/>
      <c r="L6" s="155">
        <f>M6</f>
        <v>0</v>
      </c>
      <c r="M6" s="155">
        <v>0</v>
      </c>
      <c r="N6" s="155"/>
    </row>
    <row r="7" ht="24" customHeight="1" spans="1:14">
      <c r="A7" s="153"/>
      <c r="B7" s="153"/>
      <c r="C7" s="153"/>
      <c r="D7" s="153" t="s">
        <v>54</v>
      </c>
      <c r="E7" s="154" t="s">
        <v>55</v>
      </c>
      <c r="F7" s="155">
        <f t="shared" ref="F7:F9" si="0">G7+L7</f>
        <v>258.0167</v>
      </c>
      <c r="G7" s="155">
        <f t="shared" ref="G7:G9" si="1">H7+I7+J7+K7</f>
        <v>258.0167</v>
      </c>
      <c r="H7" s="155">
        <v>0</v>
      </c>
      <c r="I7" s="155">
        <v>17.2109</v>
      </c>
      <c r="J7" s="155">
        <v>240.8058</v>
      </c>
      <c r="K7" s="155"/>
      <c r="L7" s="155">
        <f t="shared" ref="L7:L9" si="2">M7</f>
        <v>0</v>
      </c>
      <c r="M7" s="155">
        <v>0</v>
      </c>
      <c r="N7" s="155"/>
    </row>
    <row r="8" ht="24" customHeight="1" spans="1:14">
      <c r="A8" s="153" t="s">
        <v>56</v>
      </c>
      <c r="B8" s="153" t="s">
        <v>57</v>
      </c>
      <c r="C8" s="153" t="s">
        <v>58</v>
      </c>
      <c r="D8" s="153" t="s">
        <v>59</v>
      </c>
      <c r="E8" s="154" t="s">
        <v>60</v>
      </c>
      <c r="F8" s="155">
        <f t="shared" si="0"/>
        <v>149.3063</v>
      </c>
      <c r="G8" s="155">
        <f t="shared" si="1"/>
        <v>149.3063</v>
      </c>
      <c r="H8" s="155">
        <v>0</v>
      </c>
      <c r="I8" s="155">
        <v>6.3453</v>
      </c>
      <c r="J8" s="155">
        <v>142.961</v>
      </c>
      <c r="K8" s="155"/>
      <c r="L8" s="155">
        <f t="shared" si="2"/>
        <v>0</v>
      </c>
      <c r="M8" s="155">
        <v>0</v>
      </c>
      <c r="N8" s="155"/>
    </row>
    <row r="9" ht="24" customHeight="1" spans="1:14">
      <c r="A9" s="153" t="s">
        <v>56</v>
      </c>
      <c r="B9" s="153" t="s">
        <v>57</v>
      </c>
      <c r="C9" s="153" t="s">
        <v>61</v>
      </c>
      <c r="D9" s="153" t="s">
        <v>59</v>
      </c>
      <c r="E9" s="154" t="s">
        <v>62</v>
      </c>
      <c r="F9" s="155">
        <f t="shared" si="0"/>
        <v>108.7104</v>
      </c>
      <c r="G9" s="155">
        <f t="shared" si="1"/>
        <v>108.7104</v>
      </c>
      <c r="H9" s="155">
        <v>0</v>
      </c>
      <c r="I9" s="155">
        <v>10.8656</v>
      </c>
      <c r="J9" s="155">
        <v>97.8448</v>
      </c>
      <c r="K9" s="155"/>
      <c r="L9" s="155">
        <f t="shared" si="2"/>
        <v>0</v>
      </c>
      <c r="M9" s="155">
        <v>0</v>
      </c>
      <c r="N9" s="155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J22"/>
  <sheetViews>
    <sheetView showGridLines="0" showZeros="0" zoomScale="85" zoomScaleNormal="85" workbookViewId="0">
      <selection activeCell="A1" sqref="A1:B1"/>
    </sheetView>
  </sheetViews>
  <sheetFormatPr defaultColWidth="9" defaultRowHeight="11.25"/>
  <cols>
    <col min="1" max="2" width="9.16666666666667" style="110" customWidth="1"/>
    <col min="3" max="3" width="37.5" style="110" customWidth="1"/>
    <col min="4" max="4" width="12.6666666666667" style="110" customWidth="1"/>
    <col min="5" max="5" width="12.8333333333333" style="110" customWidth="1"/>
    <col min="6" max="6" width="33.3333333333333" style="110" customWidth="1"/>
    <col min="7" max="7" width="20.8333333333333" style="110" customWidth="1"/>
    <col min="8" max="8" width="18.5" style="110" customWidth="1"/>
    <col min="9" max="9" width="17.1666666666667" style="110" customWidth="1"/>
    <col min="10" max="10" width="8.16666666666667" style="110" customWidth="1"/>
    <col min="11" max="11" width="17.6666666666667" style="110" customWidth="1"/>
    <col min="12" max="12" width="9.83333333333333" style="110" customWidth="1"/>
    <col min="13" max="13" width="7.66666666666667" style="110" customWidth="1"/>
    <col min="14" max="14" width="10" style="110" customWidth="1"/>
    <col min="15" max="15" width="13.5" style="110" customWidth="1"/>
    <col min="16" max="16" width="7.16666666666667" style="110" customWidth="1"/>
    <col min="17" max="16384" width="9.33333333333333" style="110"/>
  </cols>
  <sheetData>
    <row r="1" ht="18.75" customHeight="1" spans="1:192">
      <c r="A1" s="111"/>
      <c r="B1" s="111"/>
      <c r="O1" s="136"/>
      <c r="P1" s="137" t="s">
        <v>112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</row>
    <row r="2" ht="32.25" customHeight="1" spans="1:192">
      <c r="A2" s="112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</row>
    <row r="3" ht="29.25" customHeight="1" spans="1:192">
      <c r="A3" s="113" t="s">
        <v>2</v>
      </c>
      <c r="B3" s="114"/>
      <c r="C3" s="114"/>
      <c r="D3" s="114"/>
      <c r="E3" s="115"/>
      <c r="F3" s="115"/>
      <c r="G3" s="115"/>
      <c r="H3" s="115"/>
      <c r="I3" s="115"/>
      <c r="J3" s="138"/>
      <c r="K3" s="138"/>
      <c r="L3" s="138"/>
      <c r="M3" s="138"/>
      <c r="N3" s="138"/>
      <c r="O3" s="139" t="s">
        <v>3</v>
      </c>
      <c r="P3" s="139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</row>
    <row r="4" ht="29.25" customHeight="1" spans="1:192">
      <c r="A4" s="116" t="s">
        <v>114</v>
      </c>
      <c r="B4" s="116"/>
      <c r="C4" s="117"/>
      <c r="D4" s="118" t="s">
        <v>115</v>
      </c>
      <c r="E4" s="116"/>
      <c r="F4" s="117"/>
      <c r="G4" s="119" t="s">
        <v>49</v>
      </c>
      <c r="H4" s="118" t="s">
        <v>116</v>
      </c>
      <c r="I4" s="116"/>
      <c r="J4" s="116"/>
      <c r="K4" s="116"/>
      <c r="L4" s="116"/>
      <c r="M4" s="116"/>
      <c r="N4" s="116"/>
      <c r="O4" s="116"/>
      <c r="P4" s="117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</row>
    <row r="5" s="107" customFormat="1" ht="36" customHeight="1" spans="1:192">
      <c r="A5" s="120" t="s">
        <v>46</v>
      </c>
      <c r="B5" s="120"/>
      <c r="C5" s="121" t="s">
        <v>117</v>
      </c>
      <c r="D5" s="122" t="s">
        <v>50</v>
      </c>
      <c r="E5" s="122" t="s">
        <v>51</v>
      </c>
      <c r="F5" s="122" t="s">
        <v>117</v>
      </c>
      <c r="G5" s="123"/>
      <c r="H5" s="124" t="s">
        <v>13</v>
      </c>
      <c r="I5" s="124"/>
      <c r="J5" s="140" t="s">
        <v>14</v>
      </c>
      <c r="K5" s="141" t="s">
        <v>15</v>
      </c>
      <c r="L5" s="142" t="s">
        <v>16</v>
      </c>
      <c r="M5" s="141" t="s">
        <v>17</v>
      </c>
      <c r="N5" s="141" t="s">
        <v>10</v>
      </c>
      <c r="O5" s="143" t="s">
        <v>11</v>
      </c>
      <c r="P5" s="143" t="s">
        <v>18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</row>
    <row r="6" s="107" customFormat="1" ht="18" customHeight="1" spans="1:192">
      <c r="A6" s="121" t="s">
        <v>50</v>
      </c>
      <c r="B6" s="121" t="s">
        <v>51</v>
      </c>
      <c r="C6" s="121"/>
      <c r="D6" s="125"/>
      <c r="E6" s="125"/>
      <c r="F6" s="125"/>
      <c r="G6" s="123"/>
      <c r="H6" s="124" t="s">
        <v>19</v>
      </c>
      <c r="I6" s="144" t="s">
        <v>20</v>
      </c>
      <c r="J6" s="140"/>
      <c r="K6" s="141"/>
      <c r="L6" s="145"/>
      <c r="M6" s="141"/>
      <c r="N6" s="141"/>
      <c r="O6" s="141"/>
      <c r="P6" s="141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</row>
    <row r="7" s="107" customFormat="1" ht="27.6" customHeight="1" spans="1:192">
      <c r="A7" s="121"/>
      <c r="B7" s="121"/>
      <c r="C7" s="121"/>
      <c r="D7" s="126"/>
      <c r="E7" s="126"/>
      <c r="F7" s="126"/>
      <c r="G7" s="127"/>
      <c r="H7" s="124"/>
      <c r="I7" s="144"/>
      <c r="J7" s="140"/>
      <c r="K7" s="141"/>
      <c r="L7" s="143"/>
      <c r="M7" s="141"/>
      <c r="N7" s="141"/>
      <c r="O7" s="141"/>
      <c r="P7" s="141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</row>
    <row r="8" s="108" customFormat="1" ht="20.25" customHeight="1" spans="1:192">
      <c r="A8" s="128" t="s">
        <v>118</v>
      </c>
      <c r="B8" s="128" t="s">
        <v>118</v>
      </c>
      <c r="C8" s="129" t="s">
        <v>118</v>
      </c>
      <c r="D8" s="128" t="s">
        <v>118</v>
      </c>
      <c r="E8" s="128" t="s">
        <v>118</v>
      </c>
      <c r="F8" s="129" t="s">
        <v>118</v>
      </c>
      <c r="G8" s="130">
        <v>1</v>
      </c>
      <c r="H8" s="128">
        <v>2</v>
      </c>
      <c r="I8" s="129">
        <v>3</v>
      </c>
      <c r="J8" s="130">
        <v>4</v>
      </c>
      <c r="K8" s="146">
        <v>5</v>
      </c>
      <c r="L8" s="146">
        <v>6</v>
      </c>
      <c r="M8" s="146">
        <v>7</v>
      </c>
      <c r="N8" s="146">
        <v>8</v>
      </c>
      <c r="O8" s="146">
        <v>9</v>
      </c>
      <c r="P8" s="146">
        <v>10</v>
      </c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</row>
    <row r="9" s="109" customFormat="1" ht="27" customHeight="1" spans="1:192">
      <c r="A9" s="131" t="s">
        <v>9</v>
      </c>
      <c r="B9" s="132"/>
      <c r="C9" s="133"/>
      <c r="D9" s="132"/>
      <c r="E9" s="132"/>
      <c r="F9" s="132"/>
      <c r="G9" s="134">
        <f>H9+K9+O9</f>
        <v>259.3366</v>
      </c>
      <c r="H9" s="135">
        <v>258.0166</v>
      </c>
      <c r="I9" s="135">
        <v>258.0166</v>
      </c>
      <c r="J9" s="147"/>
      <c r="K9" s="148">
        <v>0</v>
      </c>
      <c r="L9" s="148"/>
      <c r="M9" s="148"/>
      <c r="N9" s="148"/>
      <c r="O9" s="148">
        <v>1.32</v>
      </c>
      <c r="P9" s="148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</row>
    <row r="10" s="108" customFormat="1" ht="27" customHeight="1" spans="1:192">
      <c r="A10" s="131">
        <v>301</v>
      </c>
      <c r="B10" s="132" t="s">
        <v>58</v>
      </c>
      <c r="C10" s="133" t="s">
        <v>119</v>
      </c>
      <c r="D10" s="132" t="s">
        <v>120</v>
      </c>
      <c r="E10" s="132" t="s">
        <v>58</v>
      </c>
      <c r="F10" s="132" t="s">
        <v>69</v>
      </c>
      <c r="G10" s="134">
        <f t="shared" ref="G10:G13" si="0">H10+K10+O10</f>
        <v>1.32</v>
      </c>
      <c r="H10" s="135">
        <v>0</v>
      </c>
      <c r="I10" s="135">
        <v>0</v>
      </c>
      <c r="J10" s="147"/>
      <c r="K10" s="148">
        <v>0</v>
      </c>
      <c r="L10" s="148"/>
      <c r="M10" s="148"/>
      <c r="N10" s="148"/>
      <c r="O10" s="148">
        <v>1.32</v>
      </c>
      <c r="P10" s="148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</row>
    <row r="11" ht="27" customHeight="1" spans="1:192">
      <c r="A11" s="131">
        <v>302</v>
      </c>
      <c r="B11" s="132" t="s">
        <v>63</v>
      </c>
      <c r="C11" s="133" t="s">
        <v>121</v>
      </c>
      <c r="D11" s="132" t="s">
        <v>120</v>
      </c>
      <c r="E11" s="132" t="s">
        <v>61</v>
      </c>
      <c r="F11" s="132" t="s">
        <v>122</v>
      </c>
      <c r="G11" s="134">
        <f t="shared" si="0"/>
        <v>17.2108</v>
      </c>
      <c r="H11" s="135">
        <v>17.2108</v>
      </c>
      <c r="I11" s="135">
        <v>17.2108</v>
      </c>
      <c r="J11" s="147"/>
      <c r="K11" s="148">
        <v>0</v>
      </c>
      <c r="L11" s="148"/>
      <c r="M11" s="148"/>
      <c r="N11" s="148"/>
      <c r="O11" s="148">
        <v>0</v>
      </c>
      <c r="P11" s="148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</row>
    <row r="12" ht="27" customHeight="1" spans="1:192">
      <c r="A12" s="131">
        <v>303</v>
      </c>
      <c r="B12" s="132" t="s">
        <v>58</v>
      </c>
      <c r="C12" s="133" t="s">
        <v>123</v>
      </c>
      <c r="D12" s="132" t="s">
        <v>124</v>
      </c>
      <c r="E12" s="132" t="s">
        <v>57</v>
      </c>
      <c r="F12" s="132" t="s">
        <v>125</v>
      </c>
      <c r="G12" s="134">
        <f t="shared" si="0"/>
        <v>75.3927</v>
      </c>
      <c r="H12" s="135">
        <v>75.3927</v>
      </c>
      <c r="I12" s="135">
        <v>75.3927</v>
      </c>
      <c r="J12" s="147"/>
      <c r="K12" s="148">
        <v>0</v>
      </c>
      <c r="L12" s="148"/>
      <c r="M12" s="148"/>
      <c r="N12" s="148"/>
      <c r="O12" s="148">
        <v>0</v>
      </c>
      <c r="P12" s="148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51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</row>
    <row r="13" ht="27" customHeight="1" spans="1:192">
      <c r="A13" s="131">
        <v>303</v>
      </c>
      <c r="B13" s="132" t="s">
        <v>61</v>
      </c>
      <c r="C13" s="133" t="s">
        <v>126</v>
      </c>
      <c r="D13" s="132" t="s">
        <v>124</v>
      </c>
      <c r="E13" s="132" t="s">
        <v>57</v>
      </c>
      <c r="F13" s="132" t="s">
        <v>125</v>
      </c>
      <c r="G13" s="134">
        <f t="shared" si="0"/>
        <v>165.4131</v>
      </c>
      <c r="H13" s="135">
        <v>165.4131</v>
      </c>
      <c r="I13" s="135">
        <v>165.4131</v>
      </c>
      <c r="J13" s="147"/>
      <c r="K13" s="148">
        <v>0</v>
      </c>
      <c r="L13" s="148"/>
      <c r="M13" s="148"/>
      <c r="N13" s="148"/>
      <c r="O13" s="148">
        <v>0</v>
      </c>
      <c r="P13" s="148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</row>
    <row r="14" ht="26.45" customHeight="1" spans="1:19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</row>
    <row r="15" ht="26.45" customHeight="1" spans="1:19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</row>
    <row r="16" ht="26.45" customHeight="1" spans="1:19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</row>
    <row r="17" ht="26.45" customHeight="1" spans="1:19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</row>
    <row r="18" ht="26.45" customHeight="1" spans="1:19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</row>
    <row r="19" ht="26.45" customHeight="1" spans="1:19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</row>
    <row r="20" ht="26.45" customHeight="1" spans="1:19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</row>
    <row r="21" ht="26.45" customHeight="1" spans="1:19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</row>
    <row r="22" ht="26.45" customHeight="1" spans="1:19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3055555555556" bottom="0.393055555555556" header="0.511805555555556" footer="0.511805555555556"/>
  <pageSetup paperSize="9" scale="7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showGridLines="0" showZeros="0" tabSelected="1" workbookViewId="0">
      <selection activeCell="F10" sqref="F10"/>
    </sheetView>
  </sheetViews>
  <sheetFormatPr defaultColWidth="9" defaultRowHeight="11.25" outlineLevelCol="2"/>
  <cols>
    <col min="1" max="1" width="64.6666666666667" customWidth="1"/>
    <col min="2" max="2" width="43.6666666666667" customWidth="1"/>
    <col min="3" max="3" width="27" customWidth="1"/>
  </cols>
  <sheetData>
    <row r="1" customHeight="1" spans="2:2">
      <c r="B1" s="88" t="s">
        <v>127</v>
      </c>
    </row>
    <row r="2" s="85" customFormat="1" ht="19.5" customHeight="1" spans="1:3">
      <c r="A2" s="89" t="s">
        <v>128</v>
      </c>
      <c r="B2" s="89"/>
      <c r="C2" s="90"/>
    </row>
    <row r="3" ht="15.75" customHeight="1" spans="1:2">
      <c r="A3" s="91" t="s">
        <v>129</v>
      </c>
      <c r="B3" s="92" t="s">
        <v>3</v>
      </c>
    </row>
    <row r="4" s="86" customFormat="1" ht="30" customHeight="1" spans="1:2">
      <c r="A4" s="93" t="s">
        <v>130</v>
      </c>
      <c r="B4" s="94" t="s">
        <v>131</v>
      </c>
    </row>
    <row r="5" s="87" customFormat="1" ht="23.25" customHeight="1" spans="1:3">
      <c r="A5" s="95" t="s">
        <v>132</v>
      </c>
      <c r="B5" s="96"/>
      <c r="C5" s="97"/>
    </row>
    <row r="6" s="87" customFormat="1" ht="23.25" customHeight="1" spans="1:3">
      <c r="A6" s="98" t="s">
        <v>133</v>
      </c>
      <c r="B6" s="99">
        <v>0</v>
      </c>
      <c r="C6" s="97"/>
    </row>
    <row r="7" s="87" customFormat="1" ht="23.25" customHeight="1" spans="1:3">
      <c r="A7" s="98" t="s">
        <v>134</v>
      </c>
      <c r="B7" s="100">
        <v>0</v>
      </c>
      <c r="C7" s="97"/>
    </row>
    <row r="8" s="87" customFormat="1" ht="23.25" customHeight="1" spans="1:3">
      <c r="A8" s="98" t="s">
        <v>135</v>
      </c>
      <c r="B8" s="99">
        <v>0</v>
      </c>
      <c r="C8" s="97"/>
    </row>
    <row r="9" s="87" customFormat="1" ht="23.25" customHeight="1" spans="1:3">
      <c r="A9" s="98" t="s">
        <v>136</v>
      </c>
      <c r="B9" s="101"/>
      <c r="C9" s="97"/>
    </row>
    <row r="10" s="87" customFormat="1" ht="23.25" customHeight="1" spans="1:3">
      <c r="A10" s="102" t="s">
        <v>137</v>
      </c>
      <c r="B10" s="103"/>
      <c r="C10" s="97"/>
    </row>
    <row r="11" s="86" customFormat="1" ht="23.25" customHeight="1" spans="1:3">
      <c r="A11" s="104"/>
      <c r="B11" s="105"/>
      <c r="C11"/>
    </row>
    <row r="12" s="86" customFormat="1" ht="60" customHeight="1" spans="1:3">
      <c r="A12" s="106" t="s">
        <v>138</v>
      </c>
      <c r="B12" s="106"/>
      <c r="C12" s="97"/>
    </row>
    <row r="13" s="86" customFormat="1" ht="14.25" customHeight="1" spans="1:3">
      <c r="A13"/>
      <c r="B13"/>
      <c r="C13"/>
    </row>
    <row r="14" s="86" customFormat="1" ht="14.25" customHeight="1" spans="1:3">
      <c r="A14"/>
      <c r="B14"/>
      <c r="C14"/>
    </row>
    <row r="15" s="86" customFormat="1" ht="14.25" customHeight="1" spans="1:3">
      <c r="A15"/>
      <c r="B15"/>
      <c r="C15"/>
    </row>
    <row r="16" s="86" customFormat="1" ht="14.25" customHeight="1" spans="1:3">
      <c r="A16"/>
      <c r="B16"/>
      <c r="C16"/>
    </row>
    <row r="17" s="86" customFormat="1" ht="14.25" customHeight="1" spans="1:3">
      <c r="A17"/>
      <c r="B17" s="97"/>
      <c r="C17"/>
    </row>
    <row r="18" s="86" customFormat="1" ht="14.25" customHeight="1" spans="2:2">
      <c r="B18" s="87"/>
    </row>
    <row r="19" s="86" customFormat="1" ht="14.25" customHeight="1"/>
    <row r="20" s="86" customFormat="1" ht="14.25" customHeight="1"/>
    <row r="21" s="86" customFormat="1" ht="14.25" customHeight="1"/>
    <row r="22" s="86" customFormat="1" ht="14.25" customHeight="1"/>
    <row r="23" s="86" customFormat="1" ht="14.25" customHeight="1"/>
    <row r="24" s="86" customFormat="1" ht="14.25" customHeight="1"/>
    <row r="25" s="86" customFormat="1" ht="14.25" customHeight="1"/>
    <row r="26" s="86" customFormat="1" ht="14.25" customHeight="1"/>
    <row r="27" s="86" customFormat="1" ht="14.25" customHeight="1"/>
    <row r="28" s="86" customFormat="1" ht="14.25" customHeight="1"/>
    <row r="29" s="86" customFormat="1" ht="14.25" customHeight="1"/>
    <row r="30" s="86" customFormat="1" ht="14.25" customHeight="1"/>
    <row r="31" s="86" customFormat="1" ht="14.25" customHeight="1"/>
    <row r="32" s="86" customFormat="1" ht="14.25" customHeight="1"/>
    <row r="33" s="86" customFormat="1" ht="14.25" customHeight="1" spans="1:3">
      <c r="A33"/>
      <c r="B33"/>
      <c r="C33"/>
    </row>
    <row r="34" s="86" customFormat="1" ht="14.25" customHeight="1" spans="1:3">
      <c r="A34"/>
      <c r="B34"/>
      <c r="C34"/>
    </row>
    <row r="35" s="86" customFormat="1" ht="14.25" customHeight="1" spans="1:3">
      <c r="A35"/>
      <c r="B35"/>
      <c r="C35"/>
    </row>
    <row r="36" s="86" customFormat="1" ht="14.25" customHeight="1" spans="1:3">
      <c r="A36"/>
      <c r="B36"/>
      <c r="C36"/>
    </row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showGridLines="0" showZeros="0" workbookViewId="0">
      <selection activeCell="A1" sqref="A1"/>
    </sheetView>
  </sheetViews>
  <sheetFormatPr defaultColWidth="9" defaultRowHeight="14.25"/>
  <cols>
    <col min="1" max="1" width="7.33333333333333" style="54" customWidth="1"/>
    <col min="2" max="3" width="6.66666666666667" style="54" customWidth="1"/>
    <col min="4" max="4" width="16.8333333333333" style="54" customWidth="1"/>
    <col min="5" max="5" width="40.6666666666667" style="54" customWidth="1"/>
    <col min="6" max="11" width="15.1666666666667" style="54" customWidth="1"/>
    <col min="12" max="12" width="17.5" style="54" customWidth="1"/>
    <col min="13" max="13" width="18" style="54" customWidth="1"/>
    <col min="14" max="14" width="12.8333333333333" style="54" customWidth="1"/>
    <col min="15" max="16384" width="9.33333333333333" style="54"/>
  </cols>
  <sheetData>
    <row r="1" customHeight="1" spans="1:14">
      <c r="A1" s="55"/>
      <c r="B1" s="55"/>
      <c r="C1" s="56"/>
      <c r="D1" s="57"/>
      <c r="E1" s="58"/>
      <c r="F1" s="59"/>
      <c r="G1" s="59"/>
      <c r="H1" s="59"/>
      <c r="I1" s="77"/>
      <c r="J1" s="59"/>
      <c r="K1" s="59"/>
      <c r="L1" s="59"/>
      <c r="M1" s="59"/>
      <c r="N1" s="78" t="s">
        <v>139</v>
      </c>
    </row>
    <row r="2" ht="20.25" customHeight="1" spans="1:14">
      <c r="A2" s="60" t="s">
        <v>140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customHeight="1" spans="1:14">
      <c r="A3" s="53" t="s">
        <v>2</v>
      </c>
      <c r="B3"/>
      <c r="C3"/>
      <c r="D3"/>
      <c r="E3"/>
      <c r="F3" s="59"/>
      <c r="G3" s="62"/>
      <c r="H3" s="62"/>
      <c r="I3" s="62"/>
      <c r="J3" s="62"/>
      <c r="K3" s="62"/>
      <c r="L3" s="62"/>
      <c r="M3" s="79"/>
      <c r="N3" s="80" t="s">
        <v>3</v>
      </c>
    </row>
    <row r="4" customHeight="1" spans="1:14">
      <c r="A4" s="63" t="s">
        <v>46</v>
      </c>
      <c r="B4" s="63"/>
      <c r="C4" s="63"/>
      <c r="D4" s="64" t="s">
        <v>47</v>
      </c>
      <c r="E4" s="64" t="s">
        <v>48</v>
      </c>
      <c r="F4" s="64" t="s">
        <v>49</v>
      </c>
      <c r="G4" s="65" t="s">
        <v>67</v>
      </c>
      <c r="H4" s="65"/>
      <c r="I4" s="65"/>
      <c r="J4" s="81"/>
      <c r="K4" s="65"/>
      <c r="L4" s="82" t="s">
        <v>68</v>
      </c>
      <c r="M4" s="65"/>
      <c r="N4" s="83"/>
    </row>
    <row r="5" ht="28.5" customHeight="1" spans="1:14">
      <c r="A5" s="66" t="s">
        <v>50</v>
      </c>
      <c r="B5" s="67" t="s">
        <v>51</v>
      </c>
      <c r="C5" s="67" t="s">
        <v>52</v>
      </c>
      <c r="D5" s="64"/>
      <c r="E5" s="64"/>
      <c r="F5" s="64"/>
      <c r="G5" s="68" t="s">
        <v>19</v>
      </c>
      <c r="H5" s="64" t="s">
        <v>69</v>
      </c>
      <c r="I5" s="64" t="s">
        <v>70</v>
      </c>
      <c r="J5" s="64" t="s">
        <v>71</v>
      </c>
      <c r="K5" s="64" t="s">
        <v>72</v>
      </c>
      <c r="L5" s="64" t="s">
        <v>19</v>
      </c>
      <c r="M5" s="84" t="s">
        <v>73</v>
      </c>
      <c r="N5" s="64" t="s">
        <v>74</v>
      </c>
    </row>
    <row r="6" s="53" customFormat="1" ht="24.75" customHeight="1" spans="1:14">
      <c r="A6" s="69"/>
      <c r="B6" s="69"/>
      <c r="C6" s="69"/>
      <c r="D6" s="69"/>
      <c r="E6" s="70"/>
      <c r="F6" s="71">
        <f>G6+L6</f>
        <v>0</v>
      </c>
      <c r="G6" s="71">
        <f>H6+I6+J6+K6</f>
        <v>0</v>
      </c>
      <c r="H6" s="71"/>
      <c r="I6" s="71"/>
      <c r="J6" s="71"/>
      <c r="K6" s="71"/>
      <c r="L6" s="71">
        <f>M6</f>
        <v>0</v>
      </c>
      <c r="M6" s="71"/>
      <c r="N6" s="71"/>
    </row>
    <row r="7" customHeight="1" spans="1:14">
      <c r="A7" s="64"/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</row>
    <row r="8" customHeight="1" spans="1:14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customHeight="1" spans="1:14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customHeight="1" spans="1:14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customHeight="1" spans="1:14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customHeight="1" spans="1:14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customHeight="1" spans="1:14">
      <c r="A13"/>
      <c r="B13"/>
      <c r="C13"/>
      <c r="D13"/>
      <c r="E13" s="76"/>
      <c r="F13"/>
      <c r="G13"/>
      <c r="H13"/>
      <c r="I13"/>
      <c r="J13"/>
      <c r="K13"/>
      <c r="L13"/>
      <c r="M13"/>
      <c r="N13"/>
    </row>
  </sheetData>
  <sheetProtection formatCells="0" formatColumns="0" formatRows="0"/>
  <mergeCells count="3"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showGridLines="0" showZeros="0" workbookViewId="0">
      <selection activeCell="A1" sqref="A1"/>
    </sheetView>
  </sheetViews>
  <sheetFormatPr defaultColWidth="9" defaultRowHeight="14.25"/>
  <cols>
    <col min="1" max="1" width="7.33333333333333" style="25" customWidth="1"/>
    <col min="2" max="3" width="6.66666666666667" style="25" customWidth="1"/>
    <col min="4" max="4" width="31.5" style="25" customWidth="1"/>
    <col min="5" max="10" width="15.1666666666667" style="25" customWidth="1"/>
    <col min="11" max="11" width="17.5" style="25" customWidth="1"/>
    <col min="12" max="12" width="18" style="25" customWidth="1"/>
    <col min="13" max="13" width="12.8333333333333" style="25" customWidth="1"/>
    <col min="14" max="16384" width="9.33333333333333" style="25"/>
  </cols>
  <sheetData>
    <row r="1" ht="20.25" customHeight="1" spans="1:15">
      <c r="A1" s="26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/>
      <c r="O1"/>
    </row>
    <row r="2" customHeight="1" spans="1:15">
      <c r="A2" s="28" t="s">
        <v>2</v>
      </c>
      <c r="B2"/>
      <c r="C2"/>
      <c r="D2"/>
      <c r="E2" s="29"/>
      <c r="F2" s="30"/>
      <c r="G2" s="30"/>
      <c r="H2" s="30"/>
      <c r="I2" s="30"/>
      <c r="J2" s="30"/>
      <c r="K2" s="30"/>
      <c r="L2" s="45"/>
      <c r="M2"/>
      <c r="N2" s="46" t="s">
        <v>3</v>
      </c>
      <c r="O2" s="46"/>
    </row>
    <row r="3" customHeight="1" spans="1:15">
      <c r="A3" s="31" t="s">
        <v>46</v>
      </c>
      <c r="B3" s="31"/>
      <c r="C3" s="31"/>
      <c r="D3" s="32" t="s">
        <v>48</v>
      </c>
      <c r="E3" s="32" t="s">
        <v>49</v>
      </c>
      <c r="F3" s="33" t="s">
        <v>67</v>
      </c>
      <c r="G3" s="33"/>
      <c r="H3" s="33"/>
      <c r="I3" s="47"/>
      <c r="J3" s="33"/>
      <c r="K3" s="48" t="s">
        <v>68</v>
      </c>
      <c r="L3" s="49"/>
      <c r="M3" s="49"/>
      <c r="N3" s="49"/>
      <c r="O3" s="50"/>
    </row>
    <row r="4" ht="28.5" customHeight="1" spans="1:15">
      <c r="A4" s="34" t="s">
        <v>50</v>
      </c>
      <c r="B4" s="35" t="s">
        <v>51</v>
      </c>
      <c r="C4" s="35" t="s">
        <v>52</v>
      </c>
      <c r="D4" s="32"/>
      <c r="E4" s="32"/>
      <c r="F4" s="36" t="s">
        <v>19</v>
      </c>
      <c r="G4" s="32" t="s">
        <v>69</v>
      </c>
      <c r="H4" s="32" t="s">
        <v>70</v>
      </c>
      <c r="I4" s="32" t="s">
        <v>71</v>
      </c>
      <c r="J4" s="32" t="s">
        <v>72</v>
      </c>
      <c r="K4" s="32" t="s">
        <v>19</v>
      </c>
      <c r="L4" s="51" t="s">
        <v>142</v>
      </c>
      <c r="M4" s="51" t="s">
        <v>143</v>
      </c>
      <c r="N4" s="51" t="s">
        <v>144</v>
      </c>
      <c r="O4" s="51" t="s">
        <v>145</v>
      </c>
    </row>
    <row r="5" s="24" customFormat="1" ht="24.75" customHeight="1" spans="1:15">
      <c r="A5" s="37"/>
      <c r="B5" s="37"/>
      <c r="C5" s="37"/>
      <c r="D5" s="38"/>
      <c r="E5" s="39">
        <f>G6+L6</f>
        <v>0</v>
      </c>
      <c r="F5" s="39">
        <f>H6+I6+J6+K6</f>
        <v>0</v>
      </c>
      <c r="G5" s="39"/>
      <c r="H5" s="39"/>
      <c r="I5" s="39"/>
      <c r="J5" s="39"/>
      <c r="K5" s="39">
        <f>M6</f>
        <v>0</v>
      </c>
      <c r="L5" s="39"/>
      <c r="M5" s="39"/>
      <c r="N5" s="52"/>
      <c r="O5" s="52"/>
    </row>
    <row r="6" customHeight="1" spans="1:15">
      <c r="A6" s="32"/>
      <c r="B6" s="40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  <c r="O6" s="43"/>
    </row>
    <row r="7" customHeight="1" spans="1: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customHeight="1" spans="1: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customHeight="1" spans="1: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customHeight="1" spans="1: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customHeight="1" spans="1:15">
      <c r="A12"/>
      <c r="B12"/>
      <c r="C12"/>
      <c r="D12" s="44"/>
      <c r="E12"/>
      <c r="F12"/>
      <c r="G12"/>
      <c r="H12"/>
      <c r="I12"/>
      <c r="J12"/>
      <c r="K12"/>
      <c r="L12"/>
      <c r="M12"/>
      <c r="N12"/>
      <c r="O12"/>
    </row>
  </sheetData>
  <sheetProtection formatCells="0" formatColumns="0" formatRows="0"/>
  <mergeCells count="4">
    <mergeCell ref="N2:O2"/>
    <mergeCell ref="K3:O3"/>
    <mergeCell ref="D3:D4"/>
    <mergeCell ref="E3:E4"/>
  </mergeCells>
  <pageMargins left="0.75" right="0.75" top="1" bottom="1" header="0.5" footer="0.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1部门预算收支总表</vt:lpstr>
      <vt:lpstr>2部门收入总体情况表</vt:lpstr>
      <vt:lpstr>3支出情况表</vt:lpstr>
      <vt:lpstr>4财政拨款收支总表</vt:lpstr>
      <vt:lpstr>5一般公共预算支出情况表</vt:lpstr>
      <vt:lpstr>6支出经济分类汇总表</vt:lpstr>
      <vt:lpstr>7一般公共预算“三公”经费支出表</vt:lpstr>
      <vt:lpstr>8政府性基金支出情况表</vt:lpstr>
      <vt:lpstr>9国有资本经营预算情况表</vt:lpstr>
      <vt:lpstr>10政府采购情况表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李新团</cp:lastModifiedBy>
  <dcterms:created xsi:type="dcterms:W3CDTF">2017-12-06T01:55:00Z</dcterms:created>
  <cp:lastPrinted>2018-03-22T08:59:00Z</cp:lastPrinted>
  <dcterms:modified xsi:type="dcterms:W3CDTF">2019-11-18T07:58:01Z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3216966</vt:i4>
  </property>
  <property fmtid="{D5CDD505-2E9C-101B-9397-08002B2CF9AE}" pid="3" name="KSOProductBuildVer">
    <vt:lpwstr>2052-10.8.0.6206</vt:lpwstr>
  </property>
</Properties>
</file>